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25" windowHeight="7245" firstSheet="4" activeTab="4"/>
  </bookViews>
  <sheets>
    <sheet name="01.12.06" sheetId="1" r:id="rId1"/>
    <sheet name="01.01.07" sheetId="2" r:id="rId2"/>
    <sheet name="01.02.07" sheetId="3" r:id="rId3"/>
    <sheet name="01.03.07" sheetId="5" r:id="rId4"/>
    <sheet name="01.12.2022 г." sheetId="17" r:id="rId5"/>
  </sheets>
  <definedNames>
    <definedName name="_xlnm.Print_Area" localSheetId="0">'01.12.06'!$A$1:$I$104</definedName>
  </definedNames>
  <calcPr calcId="125725"/>
</workbook>
</file>

<file path=xl/calcChain.xml><?xml version="1.0" encoding="utf-8"?>
<calcChain xmlns="http://schemas.openxmlformats.org/spreadsheetml/2006/main">
  <c r="F81" i="5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4"/>
  <c r="I79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81"/>
  <c r="I78"/>
  <c r="I82" i="3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4"/>
  <c r="I79" s="1"/>
  <c r="I102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81"/>
  <c r="I78"/>
  <c r="I81" i="2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9"/>
  <c r="I102" s="1"/>
  <c r="I78"/>
  <c r="I83" i="1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80"/>
  <c r="I104" s="1"/>
  <c r="I79"/>
  <c r="I102" i="5" l="1"/>
  <c r="F102" s="1"/>
</calcChain>
</file>

<file path=xl/sharedStrings.xml><?xml version="1.0" encoding="utf-8"?>
<sst xmlns="http://schemas.openxmlformats.org/spreadsheetml/2006/main" count="1392" uniqueCount="215">
  <si>
    <t>№ пп</t>
  </si>
  <si>
    <t>наименование</t>
  </si>
  <si>
    <t>марка стали</t>
  </si>
  <si>
    <t>размер</t>
  </si>
  <si>
    <t>ед.изм.</t>
  </si>
  <si>
    <t>количество</t>
  </si>
  <si>
    <t>кг.</t>
  </si>
  <si>
    <t>круг</t>
  </si>
  <si>
    <t>труба</t>
  </si>
  <si>
    <t>м.п.</t>
  </si>
  <si>
    <t>склад 127</t>
  </si>
  <si>
    <t>шестигранник</t>
  </si>
  <si>
    <t>а12</t>
  </si>
  <si>
    <t>20х</t>
  </si>
  <si>
    <t>лента</t>
  </si>
  <si>
    <t>08кп</t>
  </si>
  <si>
    <t>65г</t>
  </si>
  <si>
    <t>08пс</t>
  </si>
  <si>
    <t>08</t>
  </si>
  <si>
    <t>0,3х52</t>
  </si>
  <si>
    <t>0,4х40</t>
  </si>
  <si>
    <t>0,5х20</t>
  </si>
  <si>
    <t>0,5х32</t>
  </si>
  <si>
    <t>0,6х175</t>
  </si>
  <si>
    <t>0,7х180</t>
  </si>
  <si>
    <t>0,8х40</t>
  </si>
  <si>
    <t>0,85х56</t>
  </si>
  <si>
    <t>1х38</t>
  </si>
  <si>
    <t>1х55</t>
  </si>
  <si>
    <t>1х60</t>
  </si>
  <si>
    <t>1х70</t>
  </si>
  <si>
    <t>1х80</t>
  </si>
  <si>
    <t>1,2х21</t>
  </si>
  <si>
    <t>1,5х65</t>
  </si>
  <si>
    <t>у8а</t>
  </si>
  <si>
    <t>1,8х55</t>
  </si>
  <si>
    <t>2х32</t>
  </si>
  <si>
    <t>2,1х80</t>
  </si>
  <si>
    <t>2,5х24</t>
  </si>
  <si>
    <t>л63</t>
  </si>
  <si>
    <t>0,1х200</t>
  </si>
  <si>
    <t>1х300</t>
  </si>
  <si>
    <t>лс59</t>
  </si>
  <si>
    <t>канат</t>
  </si>
  <si>
    <t>20</t>
  </si>
  <si>
    <t>7х0,8</t>
  </si>
  <si>
    <t>28х0,5</t>
  </si>
  <si>
    <t>проволока</t>
  </si>
  <si>
    <t>2кл.</t>
  </si>
  <si>
    <t>4,25х13,5</t>
  </si>
  <si>
    <t>д16т</t>
  </si>
  <si>
    <t>бабит</t>
  </si>
  <si>
    <t>сетка</t>
  </si>
  <si>
    <t>круг ал.</t>
  </si>
  <si>
    <t>полоса ал.</t>
  </si>
  <si>
    <t>ну</t>
  </si>
  <si>
    <t>м.кв.</t>
  </si>
  <si>
    <t>0,8х0,25</t>
  </si>
  <si>
    <t>0,8х0,32</t>
  </si>
  <si>
    <t>фос.бр.</t>
  </si>
  <si>
    <t>ник.</t>
  </si>
  <si>
    <t>0056</t>
  </si>
  <si>
    <t>0063</t>
  </si>
  <si>
    <t>008</t>
  </si>
  <si>
    <t>р6м5</t>
  </si>
  <si>
    <t>быстрорез круг</t>
  </si>
  <si>
    <t>быстрорез полоса</t>
  </si>
  <si>
    <t>8,5х20</t>
  </si>
  <si>
    <t>12х16</t>
  </si>
  <si>
    <t>12х20</t>
  </si>
  <si>
    <t>12х25</t>
  </si>
  <si>
    <t>р6м5к5</t>
  </si>
  <si>
    <t>15х27</t>
  </si>
  <si>
    <t>16х22</t>
  </si>
  <si>
    <t>16х25</t>
  </si>
  <si>
    <t>нержавейка круг</t>
  </si>
  <si>
    <t>07х19нб</t>
  </si>
  <si>
    <t>нержавейка труба</t>
  </si>
  <si>
    <t>20х23н18</t>
  </si>
  <si>
    <t>102х7,5</t>
  </si>
  <si>
    <t>20х23н19</t>
  </si>
  <si>
    <t>102х10</t>
  </si>
  <si>
    <t>АМГ-5</t>
  </si>
  <si>
    <t>5,6х14,0</t>
  </si>
  <si>
    <t>АПБ</t>
  </si>
  <si>
    <t>Б83</t>
  </si>
  <si>
    <t>№карточки</t>
  </si>
  <si>
    <t>Цена</t>
  </si>
  <si>
    <t>склад 123</t>
  </si>
  <si>
    <t>трос</t>
  </si>
  <si>
    <t>14хгн</t>
  </si>
  <si>
    <t>18х2н4ма</t>
  </si>
  <si>
    <t>20хгнм</t>
  </si>
  <si>
    <t>38хс</t>
  </si>
  <si>
    <t>20хн3а</t>
  </si>
  <si>
    <t>полоса</t>
  </si>
  <si>
    <t>16х10</t>
  </si>
  <si>
    <t>18хгт</t>
  </si>
  <si>
    <t>20хгн</t>
  </si>
  <si>
    <t>10хгм</t>
  </si>
  <si>
    <t>30хгс25г602а</t>
  </si>
  <si>
    <t>20хгр</t>
  </si>
  <si>
    <t>30хгс</t>
  </si>
  <si>
    <t>38хгс</t>
  </si>
  <si>
    <t>35г52</t>
  </si>
  <si>
    <t>27хгр</t>
  </si>
  <si>
    <t>50х7,5</t>
  </si>
  <si>
    <t>Стоимость</t>
  </si>
  <si>
    <t>Итого по складам №123и №127</t>
  </si>
  <si>
    <t>Список материалов  находящихся на длительном хранении на складах ОМТС</t>
  </si>
  <si>
    <t>35г</t>
  </si>
  <si>
    <t>38хгс25г60с2а</t>
  </si>
  <si>
    <t>Январь 2007г.</t>
  </si>
  <si>
    <t>ИТОГО</t>
  </si>
  <si>
    <t>Всего по складам №123и №127</t>
  </si>
  <si>
    <t>на 01 февраля 2007г.</t>
  </si>
  <si>
    <t>лента (корозия)</t>
  </si>
  <si>
    <t>лист</t>
  </si>
  <si>
    <t>Всего по складам №123 и №127</t>
  </si>
  <si>
    <t>на 01 марта 2007г.</t>
  </si>
  <si>
    <t>лента     (корозия)</t>
  </si>
  <si>
    <t>Итого по складам №123 и №127 тыс.руб.</t>
  </si>
  <si>
    <t>на 01.03.2007</t>
  </si>
  <si>
    <t>профиль</t>
  </si>
  <si>
    <t>состояние</t>
  </si>
  <si>
    <t>марка</t>
  </si>
  <si>
    <t>тех. требования (ГОСТ, ТУ)</t>
  </si>
  <si>
    <t>количество, кг</t>
  </si>
  <si>
    <t>Начальник ОМТС                                                                                 Сидоров И.В.</t>
  </si>
  <si>
    <t>10 шт</t>
  </si>
  <si>
    <t>3767,51м2</t>
  </si>
  <si>
    <t>А12</t>
  </si>
  <si>
    <t>45м/п</t>
  </si>
  <si>
    <t>дата поступления на склад</t>
  </si>
  <si>
    <t>примечание</t>
  </si>
  <si>
    <t>у7а</t>
  </si>
  <si>
    <t>0,1*200</t>
  </si>
  <si>
    <t>0,5*600*1500</t>
  </si>
  <si>
    <t>16*600*1500</t>
  </si>
  <si>
    <t>0,25*100</t>
  </si>
  <si>
    <t>м1</t>
  </si>
  <si>
    <t>0,5*600*2000</t>
  </si>
  <si>
    <t>1,8*6,7</t>
  </si>
  <si>
    <t>м2</t>
  </si>
  <si>
    <t>28*2</t>
  </si>
  <si>
    <t>32*2</t>
  </si>
  <si>
    <t xml:space="preserve"> Неликвиды металлопроката ОМТС на 01.12.2022</t>
  </si>
  <si>
    <t>брамц</t>
  </si>
  <si>
    <t>плита бронза</t>
  </si>
  <si>
    <t>х20н80</t>
  </si>
  <si>
    <t>836 м/п</t>
  </si>
  <si>
    <t>7*0,8</t>
  </si>
  <si>
    <t>28*05</t>
  </si>
  <si>
    <t>30*6</t>
  </si>
  <si>
    <t>83*10</t>
  </si>
  <si>
    <t xml:space="preserve">труба </t>
  </si>
  <si>
    <t>008 никель</t>
  </si>
  <si>
    <t>0056 никель</t>
  </si>
  <si>
    <t>2999,52 м2</t>
  </si>
  <si>
    <t>0063ф/бр</t>
  </si>
  <si>
    <t>1520,989м2</t>
  </si>
  <si>
    <t>0,8*32</t>
  </si>
  <si>
    <t>902,1м2</t>
  </si>
  <si>
    <t>брак</t>
  </si>
  <si>
    <t>0056ф/бр</t>
  </si>
  <si>
    <t>2кл</t>
  </si>
  <si>
    <t>is10sg2</t>
  </si>
  <si>
    <t>2 кл</t>
  </si>
  <si>
    <t>о/к</t>
  </si>
  <si>
    <t>2кл шх15</t>
  </si>
  <si>
    <t>в2</t>
  </si>
  <si>
    <t>А1</t>
  </si>
  <si>
    <t>ад1</t>
  </si>
  <si>
    <t>дюраль</t>
  </si>
  <si>
    <t>ап6</t>
  </si>
  <si>
    <t>5*1200*4000</t>
  </si>
  <si>
    <t>5,6*14*1055</t>
  </si>
  <si>
    <t>90*1200*3000</t>
  </si>
  <si>
    <t>д16</t>
  </si>
  <si>
    <t>16*22</t>
  </si>
  <si>
    <t>р18</t>
  </si>
  <si>
    <t>102*7,5</t>
  </si>
  <si>
    <t>102*10</t>
  </si>
  <si>
    <t>133*10*1600</t>
  </si>
  <si>
    <t>133*10*3200</t>
  </si>
  <si>
    <t>5 шт</t>
  </si>
  <si>
    <t>15хгн2та</t>
  </si>
  <si>
    <t xml:space="preserve"> 35</t>
  </si>
  <si>
    <t>3</t>
  </si>
  <si>
    <t>3сп</t>
  </si>
  <si>
    <t>56</t>
  </si>
  <si>
    <t>20хгнр</t>
  </si>
  <si>
    <t>25хгм</t>
  </si>
  <si>
    <t>60</t>
  </si>
  <si>
    <t>у10</t>
  </si>
  <si>
    <t>х12мф</t>
  </si>
  <si>
    <t>20х2н4а</t>
  </si>
  <si>
    <t>45</t>
  </si>
  <si>
    <t>м</t>
  </si>
  <si>
    <t>88*10</t>
  </si>
  <si>
    <t>35</t>
  </si>
  <si>
    <t>40х</t>
  </si>
  <si>
    <t>3пс</t>
  </si>
  <si>
    <t xml:space="preserve">83*11 </t>
  </si>
  <si>
    <t xml:space="preserve">108*4 </t>
  </si>
  <si>
    <t>08х17н5м3</t>
  </si>
  <si>
    <t>20*2</t>
  </si>
  <si>
    <t>12х18н10т</t>
  </si>
  <si>
    <t>100*8</t>
  </si>
  <si>
    <t>квадрат</t>
  </si>
  <si>
    <t>20х25н19с2л</t>
  </si>
  <si>
    <t>5х3в3мфс</t>
  </si>
  <si>
    <t>5х3а3мфс</t>
  </si>
  <si>
    <t>3СП</t>
  </si>
  <si>
    <t>моб тел.  +37529 3089479 Викторенко Вячеслав Михайлович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</si>
</sst>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1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43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Normal="100" zoomScaleSheetLayoutView="25" workbookViewId="0">
      <selection sqref="A1:H1"/>
    </sheetView>
  </sheetViews>
  <sheetFormatPr defaultColWidth="10" defaultRowHeight="15.75"/>
  <cols>
    <col min="1" max="1" width="5.42578125" style="5" customWidth="1"/>
    <col min="2" max="2" width="20.7109375" style="5" bestFit="1" customWidth="1"/>
    <col min="3" max="3" width="15.7109375" style="23" bestFit="1" customWidth="1"/>
    <col min="4" max="4" width="11.28515625" style="5" bestFit="1" customWidth="1"/>
    <col min="5" max="5" width="9.28515625" style="5" bestFit="1" customWidth="1"/>
    <col min="6" max="6" width="15.140625" style="24" bestFit="1" customWidth="1"/>
    <col min="7" max="7" width="14.42578125" style="5" bestFit="1" customWidth="1"/>
    <col min="8" max="8" width="13" style="22" customWidth="1"/>
    <col min="9" max="9" width="25.85546875" style="5" bestFit="1" customWidth="1"/>
    <col min="10" max="16384" width="10" style="5"/>
  </cols>
  <sheetData>
    <row r="1" spans="1:11" ht="19.5" customHeight="1">
      <c r="A1" s="58" t="s">
        <v>109</v>
      </c>
      <c r="B1" s="58"/>
      <c r="C1" s="58"/>
      <c r="D1" s="58"/>
      <c r="E1" s="58"/>
      <c r="F1" s="58"/>
      <c r="G1" s="58"/>
      <c r="H1" s="58"/>
    </row>
    <row r="2" spans="1:11">
      <c r="A2" s="60" t="s">
        <v>10</v>
      </c>
      <c r="B2" s="60"/>
      <c r="C2" s="60"/>
      <c r="D2" s="60"/>
      <c r="E2" s="60"/>
      <c r="F2" s="60"/>
      <c r="G2" s="60"/>
      <c r="H2" s="60"/>
      <c r="I2" s="4"/>
      <c r="J2" s="4"/>
      <c r="K2" s="4"/>
    </row>
    <row r="3" spans="1:11" s="7" customFormat="1" ht="31.5">
      <c r="A3" s="30" t="s">
        <v>0</v>
      </c>
      <c r="B3" s="1" t="s">
        <v>1</v>
      </c>
      <c r="C3" s="3" t="s">
        <v>2</v>
      </c>
      <c r="D3" s="1" t="s">
        <v>3</v>
      </c>
      <c r="E3" s="1" t="s">
        <v>4</v>
      </c>
      <c r="F3" s="2" t="s">
        <v>5</v>
      </c>
      <c r="G3" s="2" t="s">
        <v>86</v>
      </c>
      <c r="H3" s="1" t="s">
        <v>87</v>
      </c>
      <c r="I3" s="1" t="s">
        <v>107</v>
      </c>
      <c r="J3" s="6"/>
      <c r="K3" s="6"/>
    </row>
    <row r="4" spans="1:11">
      <c r="A4" s="8">
        <v>1</v>
      </c>
      <c r="B4" s="9" t="s">
        <v>11</v>
      </c>
      <c r="C4" s="10">
        <v>35</v>
      </c>
      <c r="D4" s="8">
        <v>12</v>
      </c>
      <c r="E4" s="8" t="s">
        <v>6</v>
      </c>
      <c r="F4" s="11">
        <v>230</v>
      </c>
      <c r="G4" s="12">
        <v>1421</v>
      </c>
      <c r="H4" s="17">
        <v>428.24</v>
      </c>
      <c r="I4" s="28">
        <f>F4*H4</f>
        <v>98495.2</v>
      </c>
      <c r="J4" s="14"/>
      <c r="K4" s="14"/>
    </row>
    <row r="5" spans="1:11">
      <c r="A5" s="8">
        <v>2</v>
      </c>
      <c r="B5" s="9" t="s">
        <v>11</v>
      </c>
      <c r="C5" s="10" t="s">
        <v>12</v>
      </c>
      <c r="D5" s="8">
        <v>34</v>
      </c>
      <c r="E5" s="8" t="s">
        <v>6</v>
      </c>
      <c r="F5" s="15">
        <v>3707</v>
      </c>
      <c r="G5" s="16">
        <v>1662</v>
      </c>
      <c r="H5" s="17">
        <v>238.93</v>
      </c>
      <c r="I5" s="28">
        <f t="shared" ref="I5:I68" si="0">F5*H5</f>
        <v>885713.51</v>
      </c>
      <c r="J5" s="14"/>
      <c r="K5" s="14"/>
    </row>
    <row r="6" spans="1:11">
      <c r="A6" s="8">
        <v>3</v>
      </c>
      <c r="B6" s="9" t="s">
        <v>7</v>
      </c>
      <c r="C6" s="10">
        <v>20</v>
      </c>
      <c r="D6" s="8">
        <v>34</v>
      </c>
      <c r="E6" s="8" t="s">
        <v>6</v>
      </c>
      <c r="F6" s="15">
        <v>2794</v>
      </c>
      <c r="G6" s="16">
        <v>1031</v>
      </c>
      <c r="H6" s="17">
        <v>293.29000000000002</v>
      </c>
      <c r="I6" s="28">
        <f t="shared" si="0"/>
        <v>819452.26</v>
      </c>
      <c r="J6" s="14"/>
      <c r="K6" s="14"/>
    </row>
    <row r="7" spans="1:11">
      <c r="A7" s="8">
        <v>4</v>
      </c>
      <c r="B7" s="9" t="s">
        <v>7</v>
      </c>
      <c r="C7" s="10" t="s">
        <v>13</v>
      </c>
      <c r="D7" s="8">
        <v>36</v>
      </c>
      <c r="E7" s="8" t="s">
        <v>6</v>
      </c>
      <c r="F7" s="11">
        <v>312</v>
      </c>
      <c r="G7" s="16">
        <v>1045</v>
      </c>
      <c r="H7" s="17">
        <v>6.67</v>
      </c>
      <c r="I7" s="28">
        <f t="shared" si="0"/>
        <v>2081.04</v>
      </c>
      <c r="J7" s="14"/>
      <c r="K7" s="14"/>
    </row>
    <row r="8" spans="1:11">
      <c r="A8" s="8">
        <v>5</v>
      </c>
      <c r="B8" s="9" t="s">
        <v>14</v>
      </c>
      <c r="C8" s="10" t="s">
        <v>18</v>
      </c>
      <c r="D8" s="8" t="s">
        <v>19</v>
      </c>
      <c r="E8" s="8" t="s">
        <v>6</v>
      </c>
      <c r="F8" s="11">
        <v>93.82</v>
      </c>
      <c r="G8" s="16">
        <v>2120</v>
      </c>
      <c r="H8" s="18">
        <v>2386.29</v>
      </c>
      <c r="I8" s="28">
        <f t="shared" si="0"/>
        <v>223881.72779999999</v>
      </c>
      <c r="J8" s="14"/>
      <c r="K8" s="14"/>
    </row>
    <row r="9" spans="1:11">
      <c r="A9" s="8"/>
      <c r="B9" s="9"/>
      <c r="C9" s="10"/>
      <c r="D9" s="8"/>
      <c r="E9" s="8"/>
      <c r="F9" s="11">
        <v>250.97</v>
      </c>
      <c r="G9" s="16">
        <v>2121</v>
      </c>
      <c r="H9" s="18">
        <v>2107.41</v>
      </c>
      <c r="I9" s="28">
        <f t="shared" si="0"/>
        <v>528896.68770000001</v>
      </c>
      <c r="J9" s="14"/>
      <c r="K9" s="14"/>
    </row>
    <row r="10" spans="1:11">
      <c r="A10" s="8"/>
      <c r="B10" s="9"/>
      <c r="C10" s="10"/>
      <c r="D10" s="8"/>
      <c r="E10" s="8"/>
      <c r="F10" s="11">
        <v>272.33</v>
      </c>
      <c r="G10" s="16">
        <v>2122</v>
      </c>
      <c r="H10" s="18">
        <v>9.17</v>
      </c>
      <c r="I10" s="28">
        <f t="shared" si="0"/>
        <v>2497.2660999999998</v>
      </c>
      <c r="J10" s="14"/>
      <c r="K10" s="14"/>
    </row>
    <row r="11" spans="1:11">
      <c r="A11" s="8">
        <v>6</v>
      </c>
      <c r="B11" s="9" t="s">
        <v>14</v>
      </c>
      <c r="C11" s="10" t="s">
        <v>34</v>
      </c>
      <c r="D11" s="8" t="s">
        <v>20</v>
      </c>
      <c r="E11" s="8" t="s">
        <v>6</v>
      </c>
      <c r="F11" s="11">
        <v>30.55</v>
      </c>
      <c r="G11" s="16">
        <v>2137</v>
      </c>
      <c r="H11" s="17">
        <v>11.67</v>
      </c>
      <c r="I11" s="28">
        <f t="shared" si="0"/>
        <v>356.51850000000002</v>
      </c>
      <c r="J11" s="14"/>
      <c r="K11" s="14"/>
    </row>
    <row r="12" spans="1:11">
      <c r="A12" s="8">
        <v>7</v>
      </c>
      <c r="B12" s="9" t="s">
        <v>14</v>
      </c>
      <c r="C12" s="10" t="s">
        <v>18</v>
      </c>
      <c r="D12" s="8" t="s">
        <v>21</v>
      </c>
      <c r="E12" s="8" t="s">
        <v>6</v>
      </c>
      <c r="F12" s="11">
        <v>490</v>
      </c>
      <c r="G12" s="16">
        <v>2213</v>
      </c>
      <c r="H12" s="17">
        <v>2161.0500000000002</v>
      </c>
      <c r="I12" s="28">
        <f t="shared" si="0"/>
        <v>1058914.5</v>
      </c>
      <c r="J12" s="14"/>
      <c r="K12" s="14"/>
    </row>
    <row r="13" spans="1:11">
      <c r="A13" s="8">
        <v>8</v>
      </c>
      <c r="B13" s="9" t="s">
        <v>14</v>
      </c>
      <c r="C13" s="10" t="s">
        <v>34</v>
      </c>
      <c r="D13" s="8" t="s">
        <v>22</v>
      </c>
      <c r="E13" s="8" t="s">
        <v>6</v>
      </c>
      <c r="F13" s="11">
        <v>390</v>
      </c>
      <c r="G13" s="16">
        <v>2198</v>
      </c>
      <c r="H13" s="17">
        <v>11.67</v>
      </c>
      <c r="I13" s="28">
        <f t="shared" si="0"/>
        <v>4551.3</v>
      </c>
      <c r="J13" s="14"/>
      <c r="K13" s="14"/>
    </row>
    <row r="14" spans="1:11">
      <c r="A14" s="8">
        <v>9</v>
      </c>
      <c r="B14" s="9" t="s">
        <v>14</v>
      </c>
      <c r="C14" s="10" t="s">
        <v>17</v>
      </c>
      <c r="D14" s="8" t="s">
        <v>23</v>
      </c>
      <c r="E14" s="8" t="s">
        <v>6</v>
      </c>
      <c r="F14" s="15">
        <v>701</v>
      </c>
      <c r="G14" s="16">
        <v>2320</v>
      </c>
      <c r="H14" s="17">
        <v>188.42</v>
      </c>
      <c r="I14" s="28">
        <f t="shared" si="0"/>
        <v>132082.41999999998</v>
      </c>
      <c r="J14" s="14"/>
      <c r="K14" s="14"/>
    </row>
    <row r="15" spans="1:11">
      <c r="A15" s="8">
        <v>10</v>
      </c>
      <c r="B15" s="9" t="s">
        <v>14</v>
      </c>
      <c r="C15" s="10" t="s">
        <v>18</v>
      </c>
      <c r="D15" s="8" t="s">
        <v>24</v>
      </c>
      <c r="E15" s="8" t="s">
        <v>6</v>
      </c>
      <c r="F15" s="15">
        <v>988.5</v>
      </c>
      <c r="G15" s="16">
        <v>2380</v>
      </c>
      <c r="H15" s="17">
        <v>501.64</v>
      </c>
      <c r="I15" s="28">
        <f t="shared" si="0"/>
        <v>495871.14</v>
      </c>
      <c r="J15" s="14"/>
      <c r="K15" s="14"/>
    </row>
    <row r="16" spans="1:11">
      <c r="A16" s="8">
        <v>11</v>
      </c>
      <c r="B16" s="9" t="s">
        <v>14</v>
      </c>
      <c r="C16" s="10" t="s">
        <v>18</v>
      </c>
      <c r="D16" s="8" t="s">
        <v>25</v>
      </c>
      <c r="E16" s="8" t="s">
        <v>6</v>
      </c>
      <c r="F16" s="25">
        <v>458</v>
      </c>
      <c r="G16" s="16">
        <v>2679</v>
      </c>
      <c r="H16" s="17">
        <v>1922.36</v>
      </c>
      <c r="I16" s="28">
        <f t="shared" si="0"/>
        <v>880440.88</v>
      </c>
      <c r="J16" s="14"/>
      <c r="K16" s="14"/>
    </row>
    <row r="17" spans="1:11">
      <c r="A17" s="8"/>
      <c r="B17" s="9"/>
      <c r="C17" s="10"/>
      <c r="D17" s="8"/>
      <c r="E17" s="8"/>
      <c r="F17" s="11">
        <v>2635</v>
      </c>
      <c r="G17" s="16">
        <v>2515</v>
      </c>
      <c r="H17" s="17">
        <v>11.67</v>
      </c>
      <c r="I17" s="28">
        <f t="shared" si="0"/>
        <v>30750.45</v>
      </c>
      <c r="J17" s="14"/>
      <c r="K17" s="14"/>
    </row>
    <row r="18" spans="1:11">
      <c r="A18" s="8"/>
      <c r="B18" s="9"/>
      <c r="C18" s="10"/>
      <c r="D18" s="8"/>
      <c r="E18" s="8"/>
      <c r="F18" s="11">
        <v>195</v>
      </c>
      <c r="G18" s="16">
        <v>2518</v>
      </c>
      <c r="H18" s="17">
        <v>25.83</v>
      </c>
      <c r="I18" s="28">
        <f t="shared" si="0"/>
        <v>5036.8499999999995</v>
      </c>
      <c r="J18" s="14"/>
      <c r="K18" s="14"/>
    </row>
    <row r="19" spans="1:11">
      <c r="A19" s="8"/>
      <c r="B19" s="9"/>
      <c r="C19" s="10"/>
      <c r="D19" s="8"/>
      <c r="E19" s="8"/>
      <c r="F19" s="11">
        <v>46.5</v>
      </c>
      <c r="G19" s="16">
        <v>2519</v>
      </c>
      <c r="H19" s="17">
        <v>20.83</v>
      </c>
      <c r="I19" s="28">
        <f t="shared" si="0"/>
        <v>968.59499999999991</v>
      </c>
      <c r="J19" s="14"/>
      <c r="K19" s="14"/>
    </row>
    <row r="20" spans="1:11">
      <c r="A20" s="8">
        <v>12</v>
      </c>
      <c r="B20" s="9" t="s">
        <v>14</v>
      </c>
      <c r="C20" s="10" t="s">
        <v>18</v>
      </c>
      <c r="D20" s="8" t="s">
        <v>26</v>
      </c>
      <c r="E20" s="8" t="s">
        <v>6</v>
      </c>
      <c r="F20" s="11">
        <v>110</v>
      </c>
      <c r="G20" s="16">
        <v>2579</v>
      </c>
      <c r="H20" s="17">
        <v>1815.19</v>
      </c>
      <c r="I20" s="28">
        <f t="shared" si="0"/>
        <v>199670.9</v>
      </c>
      <c r="J20" s="14"/>
      <c r="K20" s="14"/>
    </row>
    <row r="21" spans="1:11">
      <c r="A21" s="8">
        <v>13</v>
      </c>
      <c r="B21" s="9" t="s">
        <v>14</v>
      </c>
      <c r="C21" s="10" t="s">
        <v>16</v>
      </c>
      <c r="D21" s="8" t="s">
        <v>27</v>
      </c>
      <c r="E21" s="8" t="s">
        <v>6</v>
      </c>
      <c r="F21" s="11">
        <v>105.8</v>
      </c>
      <c r="G21" s="16">
        <v>2789</v>
      </c>
      <c r="H21" s="17">
        <v>45.83</v>
      </c>
      <c r="I21" s="28">
        <f t="shared" si="0"/>
        <v>4848.8139999999994</v>
      </c>
      <c r="J21" s="14"/>
      <c r="K21" s="14"/>
    </row>
    <row r="22" spans="1:11">
      <c r="A22" s="8">
        <v>14</v>
      </c>
      <c r="B22" s="9" t="s">
        <v>14</v>
      </c>
      <c r="C22" s="10" t="s">
        <v>18</v>
      </c>
      <c r="D22" s="8" t="s">
        <v>28</v>
      </c>
      <c r="E22" s="8" t="s">
        <v>6</v>
      </c>
      <c r="F22" s="11">
        <v>195</v>
      </c>
      <c r="G22" s="16">
        <v>3020</v>
      </c>
      <c r="H22" s="17">
        <v>25</v>
      </c>
      <c r="I22" s="28">
        <f t="shared" si="0"/>
        <v>4875</v>
      </c>
      <c r="J22" s="14"/>
      <c r="K22" s="14"/>
    </row>
    <row r="23" spans="1:11">
      <c r="A23" s="8">
        <v>15</v>
      </c>
      <c r="B23" s="9" t="s">
        <v>14</v>
      </c>
      <c r="C23" s="10" t="s">
        <v>18</v>
      </c>
      <c r="D23" s="8" t="s">
        <v>29</v>
      </c>
      <c r="E23" s="8" t="s">
        <v>6</v>
      </c>
      <c r="F23" s="15">
        <v>3627</v>
      </c>
      <c r="G23" s="16">
        <v>2804</v>
      </c>
      <c r="H23" s="17">
        <v>10.83</v>
      </c>
      <c r="I23" s="28">
        <f t="shared" si="0"/>
        <v>39280.410000000003</v>
      </c>
      <c r="J23" s="14"/>
      <c r="K23" s="14"/>
    </row>
    <row r="24" spans="1:11">
      <c r="A24" s="8"/>
      <c r="B24" s="9"/>
      <c r="C24" s="10"/>
      <c r="D24" s="8"/>
      <c r="E24" s="8"/>
      <c r="F24" s="15">
        <v>2120</v>
      </c>
      <c r="G24" s="16">
        <v>2806</v>
      </c>
      <c r="H24" s="17">
        <v>1853.42</v>
      </c>
      <c r="I24" s="28">
        <f t="shared" si="0"/>
        <v>3929250.4000000004</v>
      </c>
      <c r="J24" s="14"/>
      <c r="K24" s="14"/>
    </row>
    <row r="25" spans="1:11">
      <c r="A25" s="8">
        <v>17</v>
      </c>
      <c r="B25" s="9" t="s">
        <v>14</v>
      </c>
      <c r="C25" s="10" t="s">
        <v>18</v>
      </c>
      <c r="D25" s="8" t="s">
        <v>30</v>
      </c>
      <c r="E25" s="8" t="s">
        <v>6</v>
      </c>
      <c r="F25" s="15">
        <v>1194</v>
      </c>
      <c r="G25" s="16">
        <v>2819</v>
      </c>
      <c r="H25" s="17">
        <v>10.83</v>
      </c>
      <c r="I25" s="28">
        <f t="shared" si="0"/>
        <v>12931.02</v>
      </c>
      <c r="J25" s="14"/>
      <c r="K25" s="14"/>
    </row>
    <row r="26" spans="1:11">
      <c r="A26" s="8"/>
      <c r="B26" s="9"/>
      <c r="C26" s="10"/>
      <c r="D26" s="8"/>
      <c r="E26" s="8"/>
      <c r="F26" s="15">
        <v>866</v>
      </c>
      <c r="G26" s="16">
        <v>2820</v>
      </c>
      <c r="H26" s="17">
        <v>480.2</v>
      </c>
      <c r="I26" s="28">
        <f t="shared" si="0"/>
        <v>415853.2</v>
      </c>
      <c r="J26" s="14"/>
      <c r="K26" s="14"/>
    </row>
    <row r="27" spans="1:11">
      <c r="A27" s="8">
        <v>18</v>
      </c>
      <c r="B27" s="9" t="s">
        <v>14</v>
      </c>
      <c r="C27" s="10" t="s">
        <v>15</v>
      </c>
      <c r="D27" s="8" t="s">
        <v>31</v>
      </c>
      <c r="E27" s="8" t="s">
        <v>6</v>
      </c>
      <c r="F27" s="11">
        <v>495</v>
      </c>
      <c r="G27" s="16">
        <v>2834</v>
      </c>
      <c r="H27" s="17">
        <v>10.83</v>
      </c>
      <c r="I27" s="28">
        <f t="shared" si="0"/>
        <v>5360.85</v>
      </c>
      <c r="J27" s="14"/>
      <c r="K27" s="14"/>
    </row>
    <row r="28" spans="1:11">
      <c r="A28" s="8"/>
      <c r="B28" s="9"/>
      <c r="C28" s="10"/>
      <c r="D28" s="8"/>
      <c r="E28" s="8"/>
      <c r="F28" s="11">
        <v>1698</v>
      </c>
      <c r="G28" s="16">
        <v>2835</v>
      </c>
      <c r="H28" s="17">
        <v>117.42</v>
      </c>
      <c r="I28" s="28">
        <f t="shared" si="0"/>
        <v>199379.16</v>
      </c>
      <c r="J28" s="14"/>
      <c r="K28" s="14"/>
    </row>
    <row r="29" spans="1:11">
      <c r="A29" s="8">
        <v>19</v>
      </c>
      <c r="B29" s="9" t="s">
        <v>14</v>
      </c>
      <c r="C29" s="10" t="s">
        <v>18</v>
      </c>
      <c r="D29" s="8" t="s">
        <v>32</v>
      </c>
      <c r="E29" s="8" t="s">
        <v>6</v>
      </c>
      <c r="F29" s="11">
        <v>270</v>
      </c>
      <c r="G29" s="16">
        <v>2890</v>
      </c>
      <c r="H29" s="17">
        <v>700.4</v>
      </c>
      <c r="I29" s="28">
        <f t="shared" si="0"/>
        <v>189108</v>
      </c>
      <c r="J29" s="14"/>
      <c r="K29" s="14"/>
    </row>
    <row r="30" spans="1:11">
      <c r="A30" s="8">
        <v>20</v>
      </c>
      <c r="B30" s="9" t="s">
        <v>14</v>
      </c>
      <c r="C30" s="10" t="s">
        <v>18</v>
      </c>
      <c r="D30" s="8" t="s">
        <v>33</v>
      </c>
      <c r="E30" s="8" t="s">
        <v>6</v>
      </c>
      <c r="F30" s="11">
        <v>135</v>
      </c>
      <c r="G30" s="16">
        <v>3049</v>
      </c>
      <c r="H30" s="18">
        <v>20.83</v>
      </c>
      <c r="I30" s="28">
        <f t="shared" si="0"/>
        <v>2812.0499999999997</v>
      </c>
      <c r="J30" s="14"/>
      <c r="K30" s="14"/>
    </row>
    <row r="31" spans="1:11">
      <c r="A31" s="8"/>
      <c r="B31" s="9"/>
      <c r="C31" s="10"/>
      <c r="D31" s="8"/>
      <c r="E31" s="8"/>
      <c r="F31" s="11">
        <v>470</v>
      </c>
      <c r="G31" s="16">
        <v>3050</v>
      </c>
      <c r="H31" s="18">
        <v>83.33</v>
      </c>
      <c r="I31" s="28">
        <f t="shared" si="0"/>
        <v>39165.1</v>
      </c>
      <c r="J31" s="14"/>
      <c r="K31" s="14"/>
    </row>
    <row r="32" spans="1:11">
      <c r="A32" s="8">
        <v>21</v>
      </c>
      <c r="B32" s="9" t="s">
        <v>14</v>
      </c>
      <c r="C32" s="10" t="s">
        <v>18</v>
      </c>
      <c r="D32" s="8" t="s">
        <v>35</v>
      </c>
      <c r="E32" s="8" t="s">
        <v>6</v>
      </c>
      <c r="F32" s="11">
        <v>85</v>
      </c>
      <c r="G32" s="16">
        <v>3230</v>
      </c>
      <c r="H32" s="17">
        <v>10.83</v>
      </c>
      <c r="I32" s="28">
        <f t="shared" si="0"/>
        <v>920.55</v>
      </c>
      <c r="J32" s="14"/>
      <c r="K32" s="14"/>
    </row>
    <row r="33" spans="1:11">
      <c r="A33" s="8">
        <v>22</v>
      </c>
      <c r="B33" s="9" t="s">
        <v>14</v>
      </c>
      <c r="C33" s="10" t="s">
        <v>16</v>
      </c>
      <c r="D33" s="8" t="s">
        <v>36</v>
      </c>
      <c r="E33" s="8" t="s">
        <v>6</v>
      </c>
      <c r="F33" s="15">
        <v>3588.58</v>
      </c>
      <c r="G33" s="16">
        <v>3245</v>
      </c>
      <c r="H33" s="18">
        <v>10.83</v>
      </c>
      <c r="I33" s="28">
        <f t="shared" si="0"/>
        <v>38864.321400000001</v>
      </c>
      <c r="J33" s="14"/>
      <c r="K33" s="14"/>
    </row>
    <row r="34" spans="1:11">
      <c r="A34" s="8">
        <v>23</v>
      </c>
      <c r="B34" s="9" t="s">
        <v>14</v>
      </c>
      <c r="C34" s="10" t="s">
        <v>16</v>
      </c>
      <c r="D34" s="8" t="s">
        <v>37</v>
      </c>
      <c r="E34" s="8" t="s">
        <v>6</v>
      </c>
      <c r="F34" s="11">
        <v>235</v>
      </c>
      <c r="G34" s="16">
        <v>3261</v>
      </c>
      <c r="H34" s="17">
        <v>40</v>
      </c>
      <c r="I34" s="28">
        <f t="shared" si="0"/>
        <v>9400</v>
      </c>
      <c r="J34" s="14"/>
      <c r="K34" s="14"/>
    </row>
    <row r="35" spans="1:11">
      <c r="A35" s="8">
        <v>24</v>
      </c>
      <c r="B35" s="9" t="s">
        <v>14</v>
      </c>
      <c r="C35" s="10" t="s">
        <v>16</v>
      </c>
      <c r="D35" s="8" t="s">
        <v>38</v>
      </c>
      <c r="E35" s="8" t="s">
        <v>6</v>
      </c>
      <c r="F35" s="15">
        <v>4751</v>
      </c>
      <c r="G35" s="16">
        <v>3276</v>
      </c>
      <c r="H35" s="17">
        <v>40</v>
      </c>
      <c r="I35" s="28">
        <f t="shared" si="0"/>
        <v>190040</v>
      </c>
      <c r="J35" s="14"/>
      <c r="K35" s="14"/>
    </row>
    <row r="36" spans="1:11">
      <c r="A36" s="8">
        <v>25</v>
      </c>
      <c r="B36" s="9" t="s">
        <v>14</v>
      </c>
      <c r="C36" s="10" t="s">
        <v>39</v>
      </c>
      <c r="D36" s="8" t="s">
        <v>40</v>
      </c>
      <c r="E36" s="8" t="s">
        <v>6</v>
      </c>
      <c r="F36" s="11">
        <v>407.55</v>
      </c>
      <c r="G36" s="16">
        <v>4135</v>
      </c>
      <c r="H36" s="17">
        <v>33.33</v>
      </c>
      <c r="I36" s="28">
        <f t="shared" si="0"/>
        <v>13583.6415</v>
      </c>
      <c r="J36" s="14"/>
      <c r="K36" s="14"/>
    </row>
    <row r="37" spans="1:11">
      <c r="A37" s="8">
        <v>26</v>
      </c>
      <c r="B37" s="9" t="s">
        <v>7</v>
      </c>
      <c r="C37" s="10" t="s">
        <v>39</v>
      </c>
      <c r="D37" s="8">
        <v>0.5</v>
      </c>
      <c r="E37" s="8" t="s">
        <v>6</v>
      </c>
      <c r="F37" s="11">
        <v>29.5</v>
      </c>
      <c r="G37" s="16">
        <v>4120</v>
      </c>
      <c r="H37" s="17">
        <v>66.67</v>
      </c>
      <c r="I37" s="28">
        <f t="shared" si="0"/>
        <v>1966.7650000000001</v>
      </c>
      <c r="J37" s="14"/>
      <c r="K37" s="14"/>
    </row>
    <row r="38" spans="1:11">
      <c r="A38" s="8">
        <v>27</v>
      </c>
      <c r="B38" s="9" t="s">
        <v>14</v>
      </c>
      <c r="C38" s="10" t="s">
        <v>39</v>
      </c>
      <c r="D38" s="8" t="s">
        <v>41</v>
      </c>
      <c r="E38" s="8" t="s">
        <v>6</v>
      </c>
      <c r="F38" s="11">
        <v>10</v>
      </c>
      <c r="G38" s="16">
        <v>4115</v>
      </c>
      <c r="H38" s="17">
        <v>33.33</v>
      </c>
      <c r="I38" s="28">
        <f t="shared" si="0"/>
        <v>333.29999999999995</v>
      </c>
      <c r="J38" s="14"/>
      <c r="K38" s="14"/>
    </row>
    <row r="39" spans="1:11">
      <c r="A39" s="8">
        <v>28</v>
      </c>
      <c r="B39" s="9" t="s">
        <v>7</v>
      </c>
      <c r="C39" s="10" t="s">
        <v>42</v>
      </c>
      <c r="D39" s="8">
        <v>4.5</v>
      </c>
      <c r="E39" s="8" t="s">
        <v>6</v>
      </c>
      <c r="F39" s="11">
        <v>178.2</v>
      </c>
      <c r="G39" s="16">
        <v>4061</v>
      </c>
      <c r="H39" s="17">
        <v>19.170000000000002</v>
      </c>
      <c r="I39" s="28">
        <f t="shared" si="0"/>
        <v>3416.0940000000001</v>
      </c>
      <c r="J39" s="14"/>
      <c r="K39" s="14"/>
    </row>
    <row r="40" spans="1:11">
      <c r="A40" s="8">
        <v>29</v>
      </c>
      <c r="B40" s="9" t="s">
        <v>7</v>
      </c>
      <c r="C40" s="10" t="s">
        <v>39</v>
      </c>
      <c r="D40" s="8">
        <v>5</v>
      </c>
      <c r="E40" s="8" t="s">
        <v>6</v>
      </c>
      <c r="F40" s="11">
        <v>40</v>
      </c>
      <c r="G40" s="16">
        <v>4065</v>
      </c>
      <c r="H40" s="17">
        <v>583.33000000000004</v>
      </c>
      <c r="I40" s="28">
        <f t="shared" si="0"/>
        <v>23333.200000000001</v>
      </c>
      <c r="J40" s="14"/>
      <c r="K40" s="14"/>
    </row>
    <row r="41" spans="1:11">
      <c r="A41" s="8">
        <v>30</v>
      </c>
      <c r="B41" s="59" t="s">
        <v>43</v>
      </c>
      <c r="C41" s="59"/>
      <c r="D41" s="8">
        <v>7.8</v>
      </c>
      <c r="E41" s="8" t="s">
        <v>9</v>
      </c>
      <c r="F41" s="15">
        <v>4129</v>
      </c>
      <c r="G41" s="16">
        <v>5020</v>
      </c>
      <c r="H41" s="17">
        <v>5</v>
      </c>
      <c r="I41" s="28">
        <f t="shared" si="0"/>
        <v>20645</v>
      </c>
      <c r="J41" s="14"/>
      <c r="K41" s="14"/>
    </row>
    <row r="42" spans="1:11">
      <c r="A42" s="8">
        <v>31</v>
      </c>
      <c r="B42" s="59" t="s">
        <v>43</v>
      </c>
      <c r="C42" s="59"/>
      <c r="D42" s="8">
        <v>8.3000000000000007</v>
      </c>
      <c r="E42" s="8" t="s">
        <v>9</v>
      </c>
      <c r="F42" s="15">
        <v>3713.5</v>
      </c>
      <c r="G42" s="16">
        <v>4991</v>
      </c>
      <c r="H42" s="17">
        <v>5.83</v>
      </c>
      <c r="I42" s="28">
        <f t="shared" si="0"/>
        <v>21649.705000000002</v>
      </c>
      <c r="J42" s="14"/>
      <c r="K42" s="14"/>
    </row>
    <row r="43" spans="1:11">
      <c r="A43" s="8">
        <v>32</v>
      </c>
      <c r="B43" s="9" t="s">
        <v>8</v>
      </c>
      <c r="C43" s="10" t="s">
        <v>44</v>
      </c>
      <c r="D43" s="8" t="s">
        <v>45</v>
      </c>
      <c r="E43" s="8" t="s">
        <v>9</v>
      </c>
      <c r="F43" s="15">
        <v>883.12</v>
      </c>
      <c r="G43" s="16">
        <v>5263</v>
      </c>
      <c r="H43" s="18">
        <v>883.12</v>
      </c>
      <c r="I43" s="28">
        <f t="shared" si="0"/>
        <v>779900.93440000003</v>
      </c>
      <c r="J43" s="14"/>
      <c r="K43" s="14"/>
    </row>
    <row r="44" spans="1:11">
      <c r="A44" s="8">
        <v>33</v>
      </c>
      <c r="B44" s="9" t="s">
        <v>8</v>
      </c>
      <c r="C44" s="10" t="s">
        <v>44</v>
      </c>
      <c r="D44" s="8" t="s">
        <v>46</v>
      </c>
      <c r="E44" s="8" t="s">
        <v>9</v>
      </c>
      <c r="F44" s="15">
        <v>596</v>
      </c>
      <c r="G44" s="16">
        <v>5165</v>
      </c>
      <c r="H44" s="17">
        <v>17.5</v>
      </c>
      <c r="I44" s="28">
        <f t="shared" si="0"/>
        <v>10430</v>
      </c>
      <c r="J44" s="14"/>
      <c r="K44" s="14"/>
    </row>
    <row r="45" spans="1:11">
      <c r="A45" s="8">
        <v>34</v>
      </c>
      <c r="B45" s="9" t="s">
        <v>47</v>
      </c>
      <c r="C45" s="10" t="s">
        <v>48</v>
      </c>
      <c r="D45" s="8">
        <v>0.6</v>
      </c>
      <c r="E45" s="8" t="s">
        <v>6</v>
      </c>
      <c r="F45" s="11">
        <v>65</v>
      </c>
      <c r="G45" s="16">
        <v>5299</v>
      </c>
      <c r="H45" s="17">
        <v>121.67</v>
      </c>
      <c r="I45" s="28">
        <f t="shared" si="0"/>
        <v>7908.55</v>
      </c>
      <c r="J45" s="14"/>
      <c r="K45" s="14"/>
    </row>
    <row r="46" spans="1:11">
      <c r="A46" s="8">
        <v>35</v>
      </c>
      <c r="B46" s="9" t="s">
        <v>47</v>
      </c>
      <c r="C46" s="10" t="s">
        <v>48</v>
      </c>
      <c r="D46" s="8">
        <v>1.5</v>
      </c>
      <c r="E46" s="8" t="s">
        <v>6</v>
      </c>
      <c r="F46" s="11">
        <v>183.5</v>
      </c>
      <c r="G46" s="16">
        <v>5430</v>
      </c>
      <c r="H46" s="17">
        <v>10</v>
      </c>
      <c r="I46" s="28">
        <f t="shared" si="0"/>
        <v>1835</v>
      </c>
      <c r="J46" s="14"/>
      <c r="K46" s="14"/>
    </row>
    <row r="47" spans="1:11">
      <c r="A47" s="8">
        <v>36</v>
      </c>
      <c r="B47" s="9" t="s">
        <v>47</v>
      </c>
      <c r="C47" s="10" t="s">
        <v>48</v>
      </c>
      <c r="D47" s="8">
        <v>1.6</v>
      </c>
      <c r="E47" s="8" t="s">
        <v>6</v>
      </c>
      <c r="F47" s="11">
        <v>227.5</v>
      </c>
      <c r="G47" s="16">
        <v>5431</v>
      </c>
      <c r="H47" s="17">
        <v>75.83</v>
      </c>
      <c r="I47" s="28">
        <f t="shared" si="0"/>
        <v>17251.325000000001</v>
      </c>
      <c r="J47" s="14"/>
      <c r="K47" s="14"/>
    </row>
    <row r="48" spans="1:11">
      <c r="A48" s="65">
        <v>37</v>
      </c>
      <c r="B48" s="9" t="s">
        <v>47</v>
      </c>
      <c r="C48" s="10" t="s">
        <v>48</v>
      </c>
      <c r="D48" s="8">
        <v>1.8</v>
      </c>
      <c r="E48" s="8" t="s">
        <v>6</v>
      </c>
      <c r="F48" s="11">
        <v>62</v>
      </c>
      <c r="G48" s="16">
        <v>5442</v>
      </c>
      <c r="H48" s="17">
        <v>7.5</v>
      </c>
      <c r="I48" s="28">
        <f t="shared" si="0"/>
        <v>465</v>
      </c>
      <c r="J48" s="14"/>
      <c r="K48" s="14"/>
    </row>
    <row r="49" spans="1:11">
      <c r="A49" s="66"/>
      <c r="B49" s="9"/>
      <c r="C49" s="10"/>
      <c r="D49" s="8"/>
      <c r="E49" s="8" t="s">
        <v>6</v>
      </c>
      <c r="F49" s="11">
        <v>86</v>
      </c>
      <c r="G49" s="16">
        <v>5441</v>
      </c>
      <c r="H49" s="17">
        <v>8.33</v>
      </c>
      <c r="I49" s="28">
        <f t="shared" si="0"/>
        <v>716.38</v>
      </c>
      <c r="J49" s="14"/>
      <c r="K49" s="14"/>
    </row>
    <row r="50" spans="1:11">
      <c r="A50" s="8">
        <v>38</v>
      </c>
      <c r="B50" s="9" t="s">
        <v>47</v>
      </c>
      <c r="C50" s="10" t="s">
        <v>48</v>
      </c>
      <c r="D50" s="8">
        <v>2.8</v>
      </c>
      <c r="E50" s="8" t="s">
        <v>6</v>
      </c>
      <c r="F50" s="11">
        <v>212</v>
      </c>
      <c r="G50" s="16">
        <v>5495</v>
      </c>
      <c r="H50" s="17">
        <v>42.5</v>
      </c>
      <c r="I50" s="28">
        <f t="shared" si="0"/>
        <v>9010</v>
      </c>
      <c r="J50" s="14"/>
      <c r="K50" s="14"/>
    </row>
    <row r="51" spans="1:11">
      <c r="A51" s="65">
        <v>39</v>
      </c>
      <c r="B51" s="9" t="s">
        <v>47</v>
      </c>
      <c r="C51" s="10" t="s">
        <v>48</v>
      </c>
      <c r="D51" s="8">
        <v>4.5</v>
      </c>
      <c r="E51" s="8" t="s">
        <v>6</v>
      </c>
      <c r="F51" s="19">
        <v>113.35</v>
      </c>
      <c r="G51" s="20">
        <v>5550</v>
      </c>
      <c r="H51" s="18">
        <v>657.93</v>
      </c>
      <c r="I51" s="28">
        <f t="shared" si="0"/>
        <v>74576.365499999985</v>
      </c>
      <c r="J51" s="14"/>
      <c r="K51" s="14"/>
    </row>
    <row r="52" spans="1:11">
      <c r="A52" s="66"/>
      <c r="B52" s="9"/>
      <c r="C52" s="10"/>
      <c r="D52" s="8"/>
      <c r="E52" s="8" t="s">
        <v>6</v>
      </c>
      <c r="F52" s="19">
        <v>654.88</v>
      </c>
      <c r="G52" s="20">
        <v>5551</v>
      </c>
      <c r="H52" s="17">
        <v>57.5</v>
      </c>
      <c r="I52" s="28">
        <f t="shared" si="0"/>
        <v>37655.599999999999</v>
      </c>
      <c r="J52" s="14"/>
      <c r="K52" s="14"/>
    </row>
    <row r="53" spans="1:11">
      <c r="A53" s="8">
        <v>40</v>
      </c>
      <c r="B53" s="9" t="s">
        <v>47</v>
      </c>
      <c r="C53" s="10" t="s">
        <v>48</v>
      </c>
      <c r="D53" s="8">
        <v>8</v>
      </c>
      <c r="E53" s="8" t="s">
        <v>6</v>
      </c>
      <c r="F53" s="11">
        <v>294</v>
      </c>
      <c r="G53" s="16">
        <v>5565</v>
      </c>
      <c r="H53" s="17">
        <v>225</v>
      </c>
      <c r="I53" s="28">
        <f t="shared" si="0"/>
        <v>66150</v>
      </c>
      <c r="J53" s="14"/>
      <c r="K53" s="14"/>
    </row>
    <row r="54" spans="1:11">
      <c r="A54" s="8">
        <v>41</v>
      </c>
      <c r="B54" s="9" t="s">
        <v>53</v>
      </c>
      <c r="C54" s="10" t="s">
        <v>82</v>
      </c>
      <c r="D54" s="8">
        <v>2</v>
      </c>
      <c r="E54" s="8" t="s">
        <v>6</v>
      </c>
      <c r="F54" s="11">
        <v>65.099999999999994</v>
      </c>
      <c r="G54" s="16">
        <v>3845</v>
      </c>
      <c r="H54" s="18">
        <v>29.17</v>
      </c>
      <c r="I54" s="28">
        <f t="shared" si="0"/>
        <v>1898.9669999999999</v>
      </c>
      <c r="J54" s="14"/>
      <c r="K54" s="14"/>
    </row>
    <row r="55" spans="1:11">
      <c r="A55" s="8">
        <v>42</v>
      </c>
      <c r="B55" s="9" t="s">
        <v>54</v>
      </c>
      <c r="C55" s="10" t="s">
        <v>84</v>
      </c>
      <c r="D55" s="8" t="s">
        <v>49</v>
      </c>
      <c r="E55" s="8" t="s">
        <v>6</v>
      </c>
      <c r="F55" s="11">
        <v>113</v>
      </c>
      <c r="G55" s="16">
        <v>3815</v>
      </c>
      <c r="H55" s="17">
        <v>33.33</v>
      </c>
      <c r="I55" s="28">
        <f t="shared" si="0"/>
        <v>3766.29</v>
      </c>
      <c r="J55" s="14"/>
      <c r="K55" s="14"/>
    </row>
    <row r="56" spans="1:11">
      <c r="A56" s="8">
        <v>43</v>
      </c>
      <c r="B56" s="9" t="s">
        <v>54</v>
      </c>
      <c r="C56" s="10" t="s">
        <v>84</v>
      </c>
      <c r="D56" s="8" t="s">
        <v>83</v>
      </c>
      <c r="E56" s="8" t="s">
        <v>6</v>
      </c>
      <c r="F56" s="11">
        <v>108</v>
      </c>
      <c r="G56" s="16">
        <v>3800</v>
      </c>
      <c r="H56" s="17">
        <v>33.33</v>
      </c>
      <c r="I56" s="28">
        <f t="shared" si="0"/>
        <v>3599.64</v>
      </c>
      <c r="J56" s="14"/>
      <c r="K56" s="14"/>
    </row>
    <row r="57" spans="1:11">
      <c r="A57" s="65">
        <v>44</v>
      </c>
      <c r="B57" s="9" t="s">
        <v>53</v>
      </c>
      <c r="C57" s="10" t="s">
        <v>50</v>
      </c>
      <c r="D57" s="8">
        <v>22</v>
      </c>
      <c r="E57" s="8" t="s">
        <v>6</v>
      </c>
      <c r="F57" s="11">
        <v>316.8</v>
      </c>
      <c r="G57" s="16">
        <v>3767</v>
      </c>
      <c r="H57" s="17">
        <v>350</v>
      </c>
      <c r="I57" s="28">
        <f t="shared" si="0"/>
        <v>110880</v>
      </c>
      <c r="J57" s="14"/>
      <c r="K57" s="14"/>
    </row>
    <row r="58" spans="1:11">
      <c r="A58" s="66"/>
      <c r="B58" s="9"/>
      <c r="C58" s="10"/>
      <c r="D58" s="8"/>
      <c r="E58" s="8" t="s">
        <v>6</v>
      </c>
      <c r="F58" s="11">
        <v>356</v>
      </c>
      <c r="G58" s="16">
        <v>3766</v>
      </c>
      <c r="H58" s="17">
        <v>308.33</v>
      </c>
      <c r="I58" s="28">
        <f t="shared" si="0"/>
        <v>109765.48</v>
      </c>
      <c r="J58" s="14"/>
      <c r="K58" s="14"/>
    </row>
    <row r="59" spans="1:11">
      <c r="A59" s="8">
        <v>45</v>
      </c>
      <c r="B59" s="9" t="s">
        <v>53</v>
      </c>
      <c r="C59" s="10" t="s">
        <v>50</v>
      </c>
      <c r="D59" s="8">
        <v>23</v>
      </c>
      <c r="E59" s="8" t="s">
        <v>6</v>
      </c>
      <c r="F59" s="11">
        <v>16</v>
      </c>
      <c r="G59" s="16">
        <v>3750</v>
      </c>
      <c r="H59" s="17">
        <v>90</v>
      </c>
      <c r="I59" s="28">
        <f t="shared" si="0"/>
        <v>1440</v>
      </c>
      <c r="J59" s="14"/>
      <c r="K59" s="14"/>
    </row>
    <row r="60" spans="1:11">
      <c r="A60" s="8">
        <v>46</v>
      </c>
      <c r="B60" s="9" t="s">
        <v>51</v>
      </c>
      <c r="C60" s="10" t="s">
        <v>85</v>
      </c>
      <c r="D60" s="8"/>
      <c r="E60" s="8" t="s">
        <v>6</v>
      </c>
      <c r="F60" s="11">
        <v>20</v>
      </c>
      <c r="G60" s="16">
        <v>3955</v>
      </c>
      <c r="H60" s="17">
        <v>8480</v>
      </c>
      <c r="I60" s="28">
        <f t="shared" si="0"/>
        <v>169600</v>
      </c>
      <c r="J60" s="14"/>
      <c r="K60" s="14"/>
    </row>
    <row r="61" spans="1:11">
      <c r="A61" s="8">
        <v>47</v>
      </c>
      <c r="B61" s="9" t="s">
        <v>52</v>
      </c>
      <c r="C61" s="10" t="s">
        <v>55</v>
      </c>
      <c r="D61" s="8" t="s">
        <v>57</v>
      </c>
      <c r="E61" s="8" t="s">
        <v>56</v>
      </c>
      <c r="F61" s="15">
        <v>709.08</v>
      </c>
      <c r="G61" s="16">
        <v>5976</v>
      </c>
      <c r="H61" s="17">
        <v>20</v>
      </c>
      <c r="I61" s="28">
        <f t="shared" si="0"/>
        <v>14181.6</v>
      </c>
      <c r="J61" s="14"/>
      <c r="K61" s="14"/>
    </row>
    <row r="62" spans="1:11">
      <c r="A62" s="8">
        <v>48</v>
      </c>
      <c r="B62" s="9" t="s">
        <v>52</v>
      </c>
      <c r="C62" s="10" t="s">
        <v>55</v>
      </c>
      <c r="D62" s="8" t="s">
        <v>58</v>
      </c>
      <c r="E62" s="8" t="s">
        <v>56</v>
      </c>
      <c r="F62" s="15">
        <v>2153</v>
      </c>
      <c r="G62" s="16">
        <v>5978</v>
      </c>
      <c r="H62" s="17">
        <v>20</v>
      </c>
      <c r="I62" s="28">
        <f t="shared" si="0"/>
        <v>43060</v>
      </c>
      <c r="J62" s="14"/>
      <c r="K62" s="14"/>
    </row>
    <row r="63" spans="1:11">
      <c r="A63" s="8">
        <v>49</v>
      </c>
      <c r="B63" s="9" t="s">
        <v>52</v>
      </c>
      <c r="C63" s="10" t="s">
        <v>59</v>
      </c>
      <c r="D63" s="10" t="s">
        <v>61</v>
      </c>
      <c r="E63" s="8" t="s">
        <v>56</v>
      </c>
      <c r="F63" s="15">
        <v>4720.1099999999997</v>
      </c>
      <c r="G63" s="16">
        <v>5990</v>
      </c>
      <c r="H63" s="17">
        <v>323.33</v>
      </c>
      <c r="I63" s="28">
        <f t="shared" si="0"/>
        <v>1526153.1662999999</v>
      </c>
      <c r="J63" s="14"/>
      <c r="K63" s="14"/>
    </row>
    <row r="64" spans="1:11">
      <c r="A64" s="8">
        <v>50</v>
      </c>
      <c r="B64" s="9" t="s">
        <v>52</v>
      </c>
      <c r="C64" s="10" t="s">
        <v>60</v>
      </c>
      <c r="D64" s="10" t="s">
        <v>61</v>
      </c>
      <c r="E64" s="8" t="s">
        <v>56</v>
      </c>
      <c r="F64" s="15">
        <v>2999.52</v>
      </c>
      <c r="G64" s="16">
        <v>5955</v>
      </c>
      <c r="H64" s="17">
        <v>70.83</v>
      </c>
      <c r="I64" s="28">
        <f t="shared" si="0"/>
        <v>212456.00159999999</v>
      </c>
      <c r="J64" s="14"/>
      <c r="K64" s="14"/>
    </row>
    <row r="65" spans="1:11">
      <c r="A65" s="65">
        <v>51</v>
      </c>
      <c r="B65" s="9" t="s">
        <v>52</v>
      </c>
      <c r="C65" s="10" t="s">
        <v>59</v>
      </c>
      <c r="D65" s="10" t="s">
        <v>62</v>
      </c>
      <c r="E65" s="8" t="s">
        <v>56</v>
      </c>
      <c r="F65" s="21">
        <v>652.79999999999995</v>
      </c>
      <c r="G65" s="20">
        <v>5961</v>
      </c>
      <c r="H65" s="17">
        <v>20</v>
      </c>
      <c r="I65" s="28">
        <f t="shared" si="0"/>
        <v>13056</v>
      </c>
      <c r="J65" s="14"/>
      <c r="K65" s="14"/>
    </row>
    <row r="66" spans="1:11">
      <c r="A66" s="66"/>
      <c r="B66" s="9"/>
      <c r="C66" s="10"/>
      <c r="D66" s="10"/>
      <c r="E66" s="8" t="s">
        <v>56</v>
      </c>
      <c r="F66" s="15">
        <v>956.58</v>
      </c>
      <c r="G66" s="16">
        <v>5960</v>
      </c>
      <c r="H66" s="17">
        <v>323.33</v>
      </c>
      <c r="I66" s="28">
        <f t="shared" si="0"/>
        <v>309291.01140000002</v>
      </c>
      <c r="J66" s="14"/>
      <c r="K66" s="14"/>
    </row>
    <row r="67" spans="1:11">
      <c r="A67" s="8">
        <v>52</v>
      </c>
      <c r="B67" s="9" t="s">
        <v>52</v>
      </c>
      <c r="C67" s="10" t="s">
        <v>60</v>
      </c>
      <c r="D67" s="10" t="s">
        <v>62</v>
      </c>
      <c r="E67" s="8" t="s">
        <v>56</v>
      </c>
      <c r="F67" s="11">
        <v>98.79</v>
      </c>
      <c r="G67" s="16">
        <v>5950</v>
      </c>
      <c r="H67" s="17">
        <v>2999.52</v>
      </c>
      <c r="I67" s="28">
        <f t="shared" si="0"/>
        <v>296322.5808</v>
      </c>
      <c r="J67" s="14"/>
      <c r="K67" s="14"/>
    </row>
    <row r="68" spans="1:11">
      <c r="A68" s="8">
        <v>53</v>
      </c>
      <c r="B68" s="9" t="s">
        <v>52</v>
      </c>
      <c r="C68" s="10" t="s">
        <v>60</v>
      </c>
      <c r="D68" s="10" t="s">
        <v>63</v>
      </c>
      <c r="E68" s="8" t="s">
        <v>56</v>
      </c>
      <c r="F68" s="15">
        <v>3767.51</v>
      </c>
      <c r="G68" s="16">
        <v>1297</v>
      </c>
      <c r="H68" s="17">
        <v>72</v>
      </c>
      <c r="I68" s="28">
        <f t="shared" si="0"/>
        <v>271260.72000000003</v>
      </c>
      <c r="J68" s="14"/>
      <c r="K68" s="14"/>
    </row>
    <row r="69" spans="1:11">
      <c r="A69" s="8">
        <v>54</v>
      </c>
      <c r="B69" s="9" t="s">
        <v>65</v>
      </c>
      <c r="C69" s="8" t="s">
        <v>64</v>
      </c>
      <c r="D69" s="8">
        <v>5</v>
      </c>
      <c r="E69" s="8" t="s">
        <v>6</v>
      </c>
      <c r="F69" s="11">
        <v>60</v>
      </c>
      <c r="G69" s="16">
        <v>6104</v>
      </c>
      <c r="H69" s="17">
        <v>510.83</v>
      </c>
      <c r="I69" s="28">
        <f t="shared" ref="I69:I102" si="1">F69*H69</f>
        <v>30649.8</v>
      </c>
      <c r="J69" s="14"/>
      <c r="K69" s="14"/>
    </row>
    <row r="70" spans="1:11">
      <c r="A70" s="8">
        <v>55</v>
      </c>
      <c r="B70" s="9" t="s">
        <v>66</v>
      </c>
      <c r="C70" s="8" t="s">
        <v>64</v>
      </c>
      <c r="D70" s="8" t="s">
        <v>67</v>
      </c>
      <c r="E70" s="8" t="s">
        <v>6</v>
      </c>
      <c r="F70" s="11">
        <v>163</v>
      </c>
      <c r="G70" s="16">
        <v>6203</v>
      </c>
      <c r="H70" s="17">
        <v>166.67</v>
      </c>
      <c r="I70" s="28">
        <f t="shared" si="1"/>
        <v>27167.21</v>
      </c>
      <c r="J70" s="14"/>
      <c r="K70" s="14"/>
    </row>
    <row r="71" spans="1:11">
      <c r="A71" s="8">
        <v>56</v>
      </c>
      <c r="B71" s="9" t="s">
        <v>66</v>
      </c>
      <c r="C71" s="8" t="s">
        <v>64</v>
      </c>
      <c r="D71" s="8" t="s">
        <v>68</v>
      </c>
      <c r="E71" s="8" t="s">
        <v>6</v>
      </c>
      <c r="F71" s="11">
        <v>442</v>
      </c>
      <c r="G71" s="16">
        <v>6194</v>
      </c>
      <c r="H71" s="17">
        <v>125</v>
      </c>
      <c r="I71" s="28">
        <f t="shared" si="1"/>
        <v>55250</v>
      </c>
      <c r="J71" s="14"/>
      <c r="K71" s="14"/>
    </row>
    <row r="72" spans="1:11">
      <c r="A72" s="8">
        <v>57</v>
      </c>
      <c r="B72" s="9" t="s">
        <v>66</v>
      </c>
      <c r="C72" s="8" t="s">
        <v>64</v>
      </c>
      <c r="D72" s="8" t="s">
        <v>69</v>
      </c>
      <c r="E72" s="8" t="s">
        <v>6</v>
      </c>
      <c r="F72" s="11">
        <v>362</v>
      </c>
      <c r="G72" s="16">
        <v>6195</v>
      </c>
      <c r="H72" s="17">
        <v>125</v>
      </c>
      <c r="I72" s="28">
        <f t="shared" si="1"/>
        <v>45250</v>
      </c>
      <c r="J72" s="14"/>
      <c r="K72" s="14"/>
    </row>
    <row r="73" spans="1:11">
      <c r="A73" s="8">
        <v>58</v>
      </c>
      <c r="B73" s="9" t="s">
        <v>66</v>
      </c>
      <c r="C73" s="8" t="s">
        <v>64</v>
      </c>
      <c r="D73" s="8" t="s">
        <v>70</v>
      </c>
      <c r="E73" s="8" t="s">
        <v>6</v>
      </c>
      <c r="F73" s="11">
        <v>417</v>
      </c>
      <c r="G73" s="16">
        <v>6193</v>
      </c>
      <c r="H73" s="17">
        <v>125</v>
      </c>
      <c r="I73" s="28">
        <f t="shared" si="1"/>
        <v>52125</v>
      </c>
      <c r="J73" s="14"/>
      <c r="K73" s="14"/>
    </row>
    <row r="74" spans="1:11">
      <c r="A74" s="8">
        <v>59</v>
      </c>
      <c r="B74" s="9" t="s">
        <v>66</v>
      </c>
      <c r="C74" s="10" t="s">
        <v>71</v>
      </c>
      <c r="D74" s="8" t="s">
        <v>72</v>
      </c>
      <c r="E74" s="8" t="s">
        <v>6</v>
      </c>
      <c r="F74" s="11">
        <v>247</v>
      </c>
      <c r="G74" s="16">
        <v>6182</v>
      </c>
      <c r="H74" s="17">
        <v>6522.39</v>
      </c>
      <c r="I74" s="28">
        <f t="shared" si="1"/>
        <v>1611030.33</v>
      </c>
      <c r="J74" s="14"/>
      <c r="K74" s="14"/>
    </row>
    <row r="75" spans="1:11">
      <c r="A75" s="8">
        <v>60</v>
      </c>
      <c r="B75" s="9" t="s">
        <v>66</v>
      </c>
      <c r="C75" s="10" t="s">
        <v>71</v>
      </c>
      <c r="D75" s="8" t="s">
        <v>73</v>
      </c>
      <c r="E75" s="8" t="s">
        <v>6</v>
      </c>
      <c r="F75" s="11">
        <v>911</v>
      </c>
      <c r="G75" s="16">
        <v>6175</v>
      </c>
      <c r="H75" s="17">
        <v>6522.39</v>
      </c>
      <c r="I75" s="28">
        <f t="shared" si="1"/>
        <v>5941897.29</v>
      </c>
      <c r="J75" s="14"/>
      <c r="K75" s="14"/>
    </row>
    <row r="76" spans="1:11">
      <c r="A76" s="8">
        <v>61</v>
      </c>
      <c r="B76" s="9" t="s">
        <v>66</v>
      </c>
      <c r="C76" s="8" t="s">
        <v>64</v>
      </c>
      <c r="D76" s="8" t="s">
        <v>74</v>
      </c>
      <c r="E76" s="8" t="s">
        <v>6</v>
      </c>
      <c r="F76" s="11">
        <v>134.6</v>
      </c>
      <c r="G76" s="16">
        <v>6176</v>
      </c>
      <c r="H76" s="17">
        <v>3416.67</v>
      </c>
      <c r="I76" s="28">
        <f t="shared" si="1"/>
        <v>459883.78200000001</v>
      </c>
      <c r="J76" s="14"/>
      <c r="K76" s="14"/>
    </row>
    <row r="77" spans="1:11">
      <c r="A77" s="8">
        <v>62</v>
      </c>
      <c r="B77" s="9" t="s">
        <v>75</v>
      </c>
      <c r="C77" s="8" t="s">
        <v>76</v>
      </c>
      <c r="D77" s="8">
        <v>2</v>
      </c>
      <c r="E77" s="8" t="s">
        <v>6</v>
      </c>
      <c r="F77" s="11">
        <v>8.6</v>
      </c>
      <c r="G77" s="16">
        <v>5661</v>
      </c>
      <c r="H77" s="17">
        <v>5000</v>
      </c>
      <c r="I77" s="28">
        <f t="shared" si="1"/>
        <v>43000</v>
      </c>
      <c r="J77" s="14"/>
      <c r="K77" s="14"/>
    </row>
    <row r="78" spans="1:11">
      <c r="A78" s="8">
        <v>63</v>
      </c>
      <c r="B78" s="9" t="s">
        <v>77</v>
      </c>
      <c r="C78" s="10" t="s">
        <v>78</v>
      </c>
      <c r="D78" s="8" t="s">
        <v>79</v>
      </c>
      <c r="E78" s="8" t="s">
        <v>9</v>
      </c>
      <c r="F78" s="11">
        <v>109.81</v>
      </c>
      <c r="G78" s="16">
        <v>5150</v>
      </c>
      <c r="H78" s="17">
        <v>516.66999999999996</v>
      </c>
      <c r="I78" s="28">
        <f t="shared" si="1"/>
        <v>56735.532699999996</v>
      </c>
      <c r="J78" s="14"/>
      <c r="K78" s="14"/>
    </row>
    <row r="79" spans="1:11">
      <c r="A79" s="8">
        <v>64</v>
      </c>
      <c r="B79" s="9" t="s">
        <v>77</v>
      </c>
      <c r="C79" s="10" t="s">
        <v>80</v>
      </c>
      <c r="D79" s="8" t="s">
        <v>81</v>
      </c>
      <c r="E79" s="8" t="s">
        <v>9</v>
      </c>
      <c r="F79" s="11">
        <v>202</v>
      </c>
      <c r="G79" s="16">
        <v>5135</v>
      </c>
      <c r="H79" s="26">
        <v>510</v>
      </c>
      <c r="I79" s="28">
        <f t="shared" si="1"/>
        <v>103020</v>
      </c>
      <c r="J79" s="14"/>
      <c r="K79" s="14"/>
    </row>
    <row r="80" spans="1:11">
      <c r="A80" s="61"/>
      <c r="B80" s="61"/>
      <c r="C80" s="61"/>
      <c r="D80" s="61"/>
      <c r="E80" s="61"/>
      <c r="F80" s="61"/>
      <c r="G80" s="61"/>
      <c r="H80" s="68"/>
      <c r="I80" s="28">
        <f>SUM(I3:I78)</f>
        <v>22952297.382700004</v>
      </c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27"/>
      <c r="J81" s="14"/>
      <c r="K81" s="14"/>
    </row>
    <row r="82" spans="1:11">
      <c r="A82" s="58" t="s">
        <v>88</v>
      </c>
      <c r="B82" s="63"/>
      <c r="C82" s="63"/>
      <c r="D82" s="63"/>
      <c r="E82" s="63"/>
      <c r="F82" s="63"/>
      <c r="G82" s="63"/>
      <c r="H82" s="63"/>
      <c r="I82" s="27"/>
      <c r="J82" s="14"/>
      <c r="K82" s="14"/>
    </row>
    <row r="83" spans="1:11">
      <c r="A83" s="8">
        <v>1</v>
      </c>
      <c r="B83" s="9" t="s">
        <v>89</v>
      </c>
      <c r="C83" s="10"/>
      <c r="D83" s="8">
        <v>32</v>
      </c>
      <c r="E83" s="8" t="s">
        <v>9</v>
      </c>
      <c r="F83" s="11">
        <v>836</v>
      </c>
      <c r="G83" s="16">
        <v>8100</v>
      </c>
      <c r="H83" s="17">
        <v>17.5</v>
      </c>
      <c r="I83" s="28">
        <f t="shared" si="1"/>
        <v>14630</v>
      </c>
      <c r="J83" s="14"/>
      <c r="K83" s="14"/>
    </row>
    <row r="84" spans="1:11">
      <c r="A84" s="8">
        <v>2</v>
      </c>
      <c r="B84" s="9" t="s">
        <v>7</v>
      </c>
      <c r="C84" s="10" t="s">
        <v>90</v>
      </c>
      <c r="D84" s="8">
        <v>42</v>
      </c>
      <c r="E84" s="8" t="s">
        <v>6</v>
      </c>
      <c r="F84" s="11">
        <v>2985</v>
      </c>
      <c r="G84" s="16">
        <v>624</v>
      </c>
      <c r="H84" s="17">
        <v>46.67</v>
      </c>
      <c r="I84" s="28">
        <f t="shared" si="1"/>
        <v>139309.95000000001</v>
      </c>
      <c r="J84" s="14"/>
      <c r="K84" s="14"/>
    </row>
    <row r="85" spans="1:11">
      <c r="A85" s="8">
        <v>3</v>
      </c>
      <c r="B85" s="9" t="s">
        <v>7</v>
      </c>
      <c r="C85" s="10" t="s">
        <v>91</v>
      </c>
      <c r="D85" s="8">
        <v>46</v>
      </c>
      <c r="E85" s="8" t="s">
        <v>6</v>
      </c>
      <c r="F85" s="11">
        <v>13500</v>
      </c>
      <c r="G85" s="16">
        <v>760</v>
      </c>
      <c r="H85" s="17">
        <v>14.17</v>
      </c>
      <c r="I85" s="28">
        <f t="shared" si="1"/>
        <v>191295</v>
      </c>
      <c r="J85" s="14"/>
      <c r="K85" s="14"/>
    </row>
    <row r="86" spans="1:11">
      <c r="A86" s="8">
        <v>4</v>
      </c>
      <c r="B86" s="9" t="s">
        <v>7</v>
      </c>
      <c r="C86" s="10" t="s">
        <v>92</v>
      </c>
      <c r="D86" s="8">
        <v>56</v>
      </c>
      <c r="E86" s="8" t="s">
        <v>6</v>
      </c>
      <c r="F86" s="17">
        <v>18960</v>
      </c>
      <c r="G86" s="16">
        <v>1098</v>
      </c>
      <c r="H86" s="17">
        <v>34.17</v>
      </c>
      <c r="I86" s="28">
        <f t="shared" si="1"/>
        <v>647863.20000000007</v>
      </c>
      <c r="J86" s="14"/>
      <c r="K86" s="14"/>
    </row>
    <row r="87" spans="1:11">
      <c r="A87" s="8">
        <v>5</v>
      </c>
      <c r="B87" s="9" t="s">
        <v>7</v>
      </c>
      <c r="C87" s="10" t="s">
        <v>94</v>
      </c>
      <c r="D87" s="8">
        <v>60</v>
      </c>
      <c r="E87" s="8" t="s">
        <v>6</v>
      </c>
      <c r="F87" s="17">
        <v>1720</v>
      </c>
      <c r="G87" s="16">
        <v>1122</v>
      </c>
      <c r="H87" s="17">
        <v>1312.13</v>
      </c>
      <c r="I87" s="28">
        <f t="shared" si="1"/>
        <v>2256863.6</v>
      </c>
      <c r="J87" s="14"/>
      <c r="K87" s="14"/>
    </row>
    <row r="88" spans="1:11">
      <c r="A88" s="8">
        <v>6</v>
      </c>
      <c r="B88" s="9" t="s">
        <v>95</v>
      </c>
      <c r="C88" s="10" t="s">
        <v>93</v>
      </c>
      <c r="D88" s="8" t="s">
        <v>96</v>
      </c>
      <c r="E88" s="8" t="s">
        <v>6</v>
      </c>
      <c r="F88" s="17">
        <v>1743</v>
      </c>
      <c r="G88" s="16">
        <v>2010</v>
      </c>
      <c r="H88" s="17">
        <v>3.33</v>
      </c>
      <c r="I88" s="28">
        <f t="shared" si="1"/>
        <v>5804.1900000000005</v>
      </c>
      <c r="J88" s="14"/>
      <c r="K88" s="14"/>
    </row>
    <row r="89" spans="1:11">
      <c r="A89" s="8">
        <v>7</v>
      </c>
      <c r="B89" s="9" t="s">
        <v>7</v>
      </c>
      <c r="C89" s="10" t="s">
        <v>97</v>
      </c>
      <c r="D89" s="8">
        <v>19</v>
      </c>
      <c r="E89" s="8" t="s">
        <v>6</v>
      </c>
      <c r="F89" s="17">
        <v>1355</v>
      </c>
      <c r="G89" s="16">
        <v>2414</v>
      </c>
      <c r="H89" s="17">
        <v>498</v>
      </c>
      <c r="I89" s="28">
        <f t="shared" si="1"/>
        <v>674790</v>
      </c>
      <c r="J89" s="14"/>
      <c r="K89" s="14"/>
    </row>
    <row r="90" spans="1:11">
      <c r="A90" s="8">
        <v>8</v>
      </c>
      <c r="B90" s="9" t="s">
        <v>7</v>
      </c>
      <c r="C90" s="10" t="s">
        <v>97</v>
      </c>
      <c r="D90" s="8">
        <v>26</v>
      </c>
      <c r="E90" s="8" t="s">
        <v>6</v>
      </c>
      <c r="F90" s="17">
        <v>1870</v>
      </c>
      <c r="G90" s="16">
        <v>2033</v>
      </c>
      <c r="H90" s="17">
        <v>498</v>
      </c>
      <c r="I90" s="28">
        <f t="shared" si="1"/>
        <v>931260</v>
      </c>
      <c r="J90" s="14"/>
      <c r="K90" s="14"/>
    </row>
    <row r="91" spans="1:11">
      <c r="A91" s="8">
        <v>9</v>
      </c>
      <c r="B91" s="9" t="s">
        <v>7</v>
      </c>
      <c r="C91" s="10" t="s">
        <v>98</v>
      </c>
      <c r="D91" s="8">
        <v>26</v>
      </c>
      <c r="E91" s="8" t="s">
        <v>6</v>
      </c>
      <c r="F91" s="17">
        <v>470</v>
      </c>
      <c r="G91" s="16">
        <v>2036</v>
      </c>
      <c r="H91" s="17">
        <v>8.33</v>
      </c>
      <c r="I91" s="28">
        <f t="shared" si="1"/>
        <v>3915.1</v>
      </c>
      <c r="J91" s="14"/>
      <c r="K91" s="14"/>
    </row>
    <row r="92" spans="1:11">
      <c r="A92" s="8">
        <v>10</v>
      </c>
      <c r="B92" s="9" t="s">
        <v>7</v>
      </c>
      <c r="C92" s="10" t="s">
        <v>99</v>
      </c>
      <c r="D92" s="8">
        <v>36</v>
      </c>
      <c r="E92" s="8" t="s">
        <v>6</v>
      </c>
      <c r="F92" s="17">
        <v>720</v>
      </c>
      <c r="G92" s="16">
        <v>2120</v>
      </c>
      <c r="H92" s="17">
        <v>3.33</v>
      </c>
      <c r="I92" s="28">
        <f t="shared" si="1"/>
        <v>2397.6</v>
      </c>
      <c r="J92" s="14"/>
      <c r="K92" s="14"/>
    </row>
    <row r="93" spans="1:11">
      <c r="A93" s="8">
        <v>11</v>
      </c>
      <c r="B93" s="9" t="s">
        <v>7</v>
      </c>
      <c r="C93" s="10" t="s">
        <v>100</v>
      </c>
      <c r="D93" s="8">
        <v>45</v>
      </c>
      <c r="E93" s="8" t="s">
        <v>6</v>
      </c>
      <c r="F93" s="17">
        <v>705</v>
      </c>
      <c r="G93" s="16">
        <v>2200</v>
      </c>
      <c r="H93" s="17">
        <v>9.17</v>
      </c>
      <c r="I93" s="28">
        <f t="shared" si="1"/>
        <v>6464.85</v>
      </c>
      <c r="J93" s="14"/>
      <c r="K93" s="14"/>
    </row>
    <row r="94" spans="1:11">
      <c r="A94" s="8">
        <v>12</v>
      </c>
      <c r="B94" s="9" t="s">
        <v>7</v>
      </c>
      <c r="C94" s="10" t="s">
        <v>101</v>
      </c>
      <c r="D94" s="8">
        <v>47</v>
      </c>
      <c r="E94" s="8" t="s">
        <v>6</v>
      </c>
      <c r="F94" s="17">
        <v>1500</v>
      </c>
      <c r="G94" s="16">
        <v>2290</v>
      </c>
      <c r="H94" s="17">
        <v>0.28999999999999998</v>
      </c>
      <c r="I94" s="28">
        <f t="shared" si="1"/>
        <v>434.99999999999994</v>
      </c>
      <c r="J94" s="14"/>
      <c r="K94" s="14"/>
    </row>
    <row r="95" spans="1:11">
      <c r="A95" s="8">
        <v>13</v>
      </c>
      <c r="B95" s="9" t="s">
        <v>7</v>
      </c>
      <c r="C95" s="10" t="s">
        <v>97</v>
      </c>
      <c r="D95" s="8">
        <v>48</v>
      </c>
      <c r="E95" s="8" t="s">
        <v>6</v>
      </c>
      <c r="F95" s="17">
        <v>3284</v>
      </c>
      <c r="G95" s="16">
        <v>2301</v>
      </c>
      <c r="H95" s="17">
        <v>3.33</v>
      </c>
      <c r="I95" s="28">
        <f t="shared" si="1"/>
        <v>10935.72</v>
      </c>
      <c r="J95" s="14"/>
      <c r="K95" s="14"/>
    </row>
    <row r="96" spans="1:11">
      <c r="A96" s="8">
        <v>14</v>
      </c>
      <c r="B96" s="9" t="s">
        <v>7</v>
      </c>
      <c r="C96" s="10" t="s">
        <v>102</v>
      </c>
      <c r="D96" s="8">
        <v>50</v>
      </c>
      <c r="E96" s="8" t="s">
        <v>6</v>
      </c>
      <c r="F96" s="17">
        <v>570</v>
      </c>
      <c r="G96" s="16">
        <v>2450</v>
      </c>
      <c r="H96" s="17">
        <v>5.83</v>
      </c>
      <c r="I96" s="28">
        <f t="shared" si="1"/>
        <v>3323.1</v>
      </c>
      <c r="J96" s="14"/>
      <c r="K96" s="14"/>
    </row>
    <row r="97" spans="1:11">
      <c r="A97" s="8">
        <v>15</v>
      </c>
      <c r="B97" s="9" t="s">
        <v>7</v>
      </c>
      <c r="C97" s="10" t="s">
        <v>103</v>
      </c>
      <c r="D97" s="8">
        <v>50</v>
      </c>
      <c r="E97" s="8" t="s">
        <v>6</v>
      </c>
      <c r="F97" s="17">
        <v>2180</v>
      </c>
      <c r="G97" s="16">
        <v>2460</v>
      </c>
      <c r="H97" s="17">
        <v>5.83</v>
      </c>
      <c r="I97" s="28">
        <f t="shared" si="1"/>
        <v>12709.4</v>
      </c>
      <c r="J97" s="14"/>
      <c r="K97" s="14"/>
    </row>
    <row r="98" spans="1:11">
      <c r="A98" s="8">
        <v>16</v>
      </c>
      <c r="B98" s="9" t="s">
        <v>7</v>
      </c>
      <c r="C98" s="10" t="s">
        <v>104</v>
      </c>
      <c r="D98" s="8">
        <v>52</v>
      </c>
      <c r="E98" s="8" t="s">
        <v>6</v>
      </c>
      <c r="F98" s="17">
        <v>1330</v>
      </c>
      <c r="G98" s="16">
        <v>2488</v>
      </c>
      <c r="H98" s="17">
        <v>5</v>
      </c>
      <c r="I98" s="28">
        <f t="shared" si="1"/>
        <v>6650</v>
      </c>
      <c r="J98" s="14"/>
      <c r="K98" s="14"/>
    </row>
    <row r="99" spans="1:11">
      <c r="A99" s="8">
        <v>17</v>
      </c>
      <c r="B99" s="9" t="s">
        <v>7</v>
      </c>
      <c r="C99" s="10" t="s">
        <v>105</v>
      </c>
      <c r="D99" s="8">
        <v>56</v>
      </c>
      <c r="E99" s="8" t="s">
        <v>6</v>
      </c>
      <c r="F99" s="17">
        <v>1670</v>
      </c>
      <c r="G99" s="16">
        <v>2530</v>
      </c>
      <c r="H99" s="17">
        <v>3.33</v>
      </c>
      <c r="I99" s="28">
        <f t="shared" si="1"/>
        <v>5561.1</v>
      </c>
      <c r="J99" s="14"/>
      <c r="K99" s="14"/>
    </row>
    <row r="100" spans="1:11">
      <c r="A100" s="65">
        <v>18</v>
      </c>
      <c r="B100" s="9" t="s">
        <v>8</v>
      </c>
      <c r="C100" s="8">
        <v>45</v>
      </c>
      <c r="D100" s="9" t="s">
        <v>106</v>
      </c>
      <c r="E100" s="8" t="s">
        <v>6</v>
      </c>
      <c r="F100" s="13">
        <v>628</v>
      </c>
      <c r="G100" s="8">
        <v>6071</v>
      </c>
      <c r="H100" s="17">
        <v>1947</v>
      </c>
      <c r="I100" s="28">
        <f t="shared" si="1"/>
        <v>1222716</v>
      </c>
    </row>
    <row r="101" spans="1:11">
      <c r="A101" s="67"/>
      <c r="B101" s="9"/>
      <c r="C101" s="9"/>
      <c r="D101" s="9"/>
      <c r="E101" s="8" t="s">
        <v>6</v>
      </c>
      <c r="F101" s="13">
        <v>1487.3</v>
      </c>
      <c r="G101" s="8">
        <v>6069</v>
      </c>
      <c r="H101" s="17">
        <v>1447.33</v>
      </c>
      <c r="I101" s="28">
        <f t="shared" si="1"/>
        <v>2152613.909</v>
      </c>
    </row>
    <row r="102" spans="1:11">
      <c r="A102" s="66"/>
      <c r="B102" s="8"/>
      <c r="C102" s="10"/>
      <c r="D102" s="8"/>
      <c r="E102" s="8" t="s">
        <v>6</v>
      </c>
      <c r="F102" s="13">
        <v>5380</v>
      </c>
      <c r="G102" s="8">
        <v>6070</v>
      </c>
      <c r="H102" s="17">
        <v>1445.75</v>
      </c>
      <c r="I102" s="28">
        <f t="shared" si="1"/>
        <v>7778135</v>
      </c>
    </row>
    <row r="103" spans="1:11">
      <c r="A103" s="61"/>
      <c r="B103" s="61"/>
      <c r="C103" s="61"/>
      <c r="D103" s="61"/>
      <c r="E103" s="61"/>
      <c r="F103" s="61"/>
      <c r="G103" s="61"/>
      <c r="H103" s="61"/>
      <c r="I103" s="28">
        <f>SUM(I83:I102)</f>
        <v>16067672.718999997</v>
      </c>
    </row>
    <row r="104" spans="1:11" ht="93" customHeight="1">
      <c r="A104" s="14"/>
      <c r="B104" s="64" t="s">
        <v>108</v>
      </c>
      <c r="C104" s="64"/>
      <c r="D104" s="64"/>
      <c r="E104" s="64"/>
      <c r="F104" s="62"/>
      <c r="G104" s="63"/>
      <c r="H104" s="14"/>
      <c r="I104" s="29">
        <f>I103+I80</f>
        <v>39019970.1017</v>
      </c>
    </row>
  </sheetData>
  <mergeCells count="14">
    <mergeCell ref="F104:G104"/>
    <mergeCell ref="B104:E104"/>
    <mergeCell ref="A48:A49"/>
    <mergeCell ref="A51:A52"/>
    <mergeCell ref="A57:A58"/>
    <mergeCell ref="A65:A66"/>
    <mergeCell ref="A100:A102"/>
    <mergeCell ref="A82:H82"/>
    <mergeCell ref="A80:H80"/>
    <mergeCell ref="A1:H1"/>
    <mergeCell ref="B42:C42"/>
    <mergeCell ref="B41:C41"/>
    <mergeCell ref="A2:H2"/>
    <mergeCell ref="A103:H103"/>
  </mergeCells>
  <phoneticPr fontId="0" type="noConversion"/>
  <conditionalFormatting sqref="F1:F3 G3 F100:G102 F105:G65536">
    <cfRule type="cellIs" dxfId="14" priority="1" stopIfTrue="1" operator="lessThanOrEqual">
      <formula>500</formula>
    </cfRule>
    <cfRule type="cellIs" dxfId="13" priority="2" stopIfTrue="1" operator="greaterThan">
      <formula>500</formula>
    </cfRule>
  </conditionalFormatting>
  <conditionalFormatting sqref="H62:H64 H53 H50 H45:H47 H55:H56 H58:H60 H11:H26 H29 H32 H34:H42 H5:H7 F83:H99 G4:G79 F17:F79 F4:F15 H66:H79">
    <cfRule type="cellIs" dxfId="12" priority="3" stopIfTrue="1" operator="greaterThan">
      <formula>500</formula>
    </cfRule>
  </conditionalFormatting>
  <pageMargins left="0.32" right="0.28000000000000003" top="0.26" bottom="0.2" header="0.24" footer="0.23"/>
  <pageSetup paperSize="9" scale="76" orientation="portrait" r:id="rId1"/>
  <headerFooter alignWithMargins="0"/>
  <ignoredErrors>
    <ignoredError sqref="C8 C12 C29:C30 C43:C44 C39:C40 C15:C16 C20:C23 C25 C27 C32:C36 D63:D65 D67:D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Normal="100" workbookViewId="0">
      <selection sqref="A1:H1"/>
    </sheetView>
  </sheetViews>
  <sheetFormatPr defaultColWidth="10" defaultRowHeight="15.75"/>
  <cols>
    <col min="1" max="1" width="5.42578125" style="5" customWidth="1"/>
    <col min="2" max="2" width="20.7109375" style="5" bestFit="1" customWidth="1"/>
    <col min="3" max="3" width="15.7109375" style="23" bestFit="1" customWidth="1"/>
    <col min="4" max="4" width="11.28515625" style="5" bestFit="1" customWidth="1"/>
    <col min="5" max="5" width="9.28515625" style="5" bestFit="1" customWidth="1"/>
    <col min="6" max="6" width="18" style="24" customWidth="1"/>
    <col min="7" max="7" width="14.42578125" style="5" bestFit="1" customWidth="1"/>
    <col min="8" max="8" width="13" style="22" customWidth="1"/>
    <col min="9" max="9" width="25.85546875" style="5" bestFit="1" customWidth="1"/>
    <col min="10" max="16384" width="10" style="5"/>
  </cols>
  <sheetData>
    <row r="1" spans="1:11" ht="19.5" customHeight="1">
      <c r="A1" s="58" t="s">
        <v>109</v>
      </c>
      <c r="B1" s="58"/>
      <c r="C1" s="58"/>
      <c r="D1" s="58"/>
      <c r="E1" s="58"/>
      <c r="F1" s="58"/>
      <c r="G1" s="58"/>
      <c r="H1" s="58"/>
    </row>
    <row r="2" spans="1:11">
      <c r="A2" s="60" t="s">
        <v>10</v>
      </c>
      <c r="B2" s="60"/>
      <c r="C2" s="60"/>
      <c r="D2" s="60"/>
      <c r="E2" s="60"/>
      <c r="F2" s="60"/>
      <c r="G2" s="60"/>
      <c r="H2" s="60"/>
      <c r="I2" s="4" t="s">
        <v>112</v>
      </c>
      <c r="J2" s="4"/>
      <c r="K2" s="4"/>
    </row>
    <row r="3" spans="1:11" s="7" customFormat="1" ht="31.5">
      <c r="A3" s="30" t="s">
        <v>0</v>
      </c>
      <c r="B3" s="1" t="s">
        <v>1</v>
      </c>
      <c r="C3" s="3" t="s">
        <v>2</v>
      </c>
      <c r="D3" s="1" t="s">
        <v>3</v>
      </c>
      <c r="E3" s="1" t="s">
        <v>4</v>
      </c>
      <c r="F3" s="2" t="s">
        <v>5</v>
      </c>
      <c r="G3" s="2" t="s">
        <v>86</v>
      </c>
      <c r="H3" s="1" t="s">
        <v>87</v>
      </c>
      <c r="I3" s="1" t="s">
        <v>107</v>
      </c>
      <c r="J3" s="6"/>
      <c r="K3" s="6"/>
    </row>
    <row r="4" spans="1:11">
      <c r="A4" s="8">
        <v>1</v>
      </c>
      <c r="B4" s="9" t="s">
        <v>11</v>
      </c>
      <c r="C4" s="10">
        <v>35</v>
      </c>
      <c r="D4" s="8">
        <v>12</v>
      </c>
      <c r="E4" s="8" t="s">
        <v>6</v>
      </c>
      <c r="F4" s="11">
        <v>80</v>
      </c>
      <c r="G4" s="12">
        <v>1421</v>
      </c>
      <c r="H4" s="17">
        <v>428.24</v>
      </c>
      <c r="I4" s="28">
        <f>F4*H4</f>
        <v>34259.199999999997</v>
      </c>
      <c r="J4" s="14"/>
      <c r="K4" s="14"/>
    </row>
    <row r="5" spans="1:11">
      <c r="A5" s="8">
        <v>2</v>
      </c>
      <c r="B5" s="9" t="s">
        <v>11</v>
      </c>
      <c r="C5" s="10" t="s">
        <v>12</v>
      </c>
      <c r="D5" s="8">
        <v>34</v>
      </c>
      <c r="E5" s="8" t="s">
        <v>6</v>
      </c>
      <c r="F5" s="15">
        <v>3707</v>
      </c>
      <c r="G5" s="16">
        <v>1662</v>
      </c>
      <c r="H5" s="17">
        <v>238.93</v>
      </c>
      <c r="I5" s="28">
        <f t="shared" ref="I5:I67" si="0">F5*H5</f>
        <v>885713.51</v>
      </c>
      <c r="J5" s="14"/>
      <c r="K5" s="14"/>
    </row>
    <row r="6" spans="1:11">
      <c r="A6" s="8">
        <v>4</v>
      </c>
      <c r="B6" s="9" t="s">
        <v>7</v>
      </c>
      <c r="C6" s="10" t="s">
        <v>13</v>
      </c>
      <c r="D6" s="8">
        <v>36</v>
      </c>
      <c r="E6" s="8" t="s">
        <v>6</v>
      </c>
      <c r="F6" s="11">
        <v>162</v>
      </c>
      <c r="G6" s="16">
        <v>1045</v>
      </c>
      <c r="H6" s="17">
        <v>6.67</v>
      </c>
      <c r="I6" s="28">
        <f t="shared" si="0"/>
        <v>1080.54</v>
      </c>
      <c r="J6" s="14"/>
      <c r="K6" s="14"/>
    </row>
    <row r="7" spans="1:11">
      <c r="A7" s="8">
        <v>5</v>
      </c>
      <c r="B7" s="9" t="s">
        <v>14</v>
      </c>
      <c r="C7" s="10" t="s">
        <v>18</v>
      </c>
      <c r="D7" s="8" t="s">
        <v>19</v>
      </c>
      <c r="E7" s="8" t="s">
        <v>6</v>
      </c>
      <c r="F7" s="11">
        <v>93.82</v>
      </c>
      <c r="G7" s="16">
        <v>2120</v>
      </c>
      <c r="H7" s="18">
        <v>2386.29</v>
      </c>
      <c r="I7" s="28">
        <f t="shared" si="0"/>
        <v>223881.72779999999</v>
      </c>
      <c r="J7" s="14"/>
      <c r="K7" s="14"/>
    </row>
    <row r="8" spans="1:11">
      <c r="A8" s="8"/>
      <c r="B8" s="9"/>
      <c r="C8" s="10"/>
      <c r="D8" s="8"/>
      <c r="E8" s="8"/>
      <c r="F8" s="11">
        <v>250.97</v>
      </c>
      <c r="G8" s="16">
        <v>2121</v>
      </c>
      <c r="H8" s="18">
        <v>2107.41</v>
      </c>
      <c r="I8" s="28">
        <f t="shared" si="0"/>
        <v>528896.68770000001</v>
      </c>
      <c r="J8" s="14"/>
      <c r="K8" s="14"/>
    </row>
    <row r="9" spans="1:11">
      <c r="A9" s="8"/>
      <c r="B9" s="9"/>
      <c r="C9" s="10"/>
      <c r="D9" s="8"/>
      <c r="E9" s="8"/>
      <c r="F9" s="11">
        <v>272.33</v>
      </c>
      <c r="G9" s="16">
        <v>2122</v>
      </c>
      <c r="H9" s="18">
        <v>9.17</v>
      </c>
      <c r="I9" s="28">
        <f t="shared" si="0"/>
        <v>2497.2660999999998</v>
      </c>
      <c r="J9" s="14"/>
      <c r="K9" s="14"/>
    </row>
    <row r="10" spans="1:11">
      <c r="A10" s="8">
        <v>6</v>
      </c>
      <c r="B10" s="9" t="s">
        <v>14</v>
      </c>
      <c r="C10" s="10" t="s">
        <v>34</v>
      </c>
      <c r="D10" s="8" t="s">
        <v>20</v>
      </c>
      <c r="E10" s="8" t="s">
        <v>6</v>
      </c>
      <c r="F10" s="11">
        <v>30.55</v>
      </c>
      <c r="G10" s="16">
        <v>2137</v>
      </c>
      <c r="H10" s="17">
        <v>11.67</v>
      </c>
      <c r="I10" s="28">
        <f t="shared" si="0"/>
        <v>356.51850000000002</v>
      </c>
      <c r="J10" s="14"/>
      <c r="K10" s="14"/>
    </row>
    <row r="11" spans="1:11">
      <c r="A11" s="8">
        <v>7</v>
      </c>
      <c r="B11" s="9" t="s">
        <v>14</v>
      </c>
      <c r="C11" s="10" t="s">
        <v>18</v>
      </c>
      <c r="D11" s="8" t="s">
        <v>21</v>
      </c>
      <c r="E11" s="8" t="s">
        <v>6</v>
      </c>
      <c r="F11" s="11">
        <v>490</v>
      </c>
      <c r="G11" s="16">
        <v>2213</v>
      </c>
      <c r="H11" s="17">
        <v>2161.0500000000002</v>
      </c>
      <c r="I11" s="28">
        <f t="shared" si="0"/>
        <v>1058914.5</v>
      </c>
      <c r="J11" s="14"/>
      <c r="K11" s="14"/>
    </row>
    <row r="12" spans="1:11">
      <c r="A12" s="8">
        <v>8</v>
      </c>
      <c r="B12" s="9" t="s">
        <v>14</v>
      </c>
      <c r="C12" s="10" t="s">
        <v>34</v>
      </c>
      <c r="D12" s="8" t="s">
        <v>22</v>
      </c>
      <c r="E12" s="8" t="s">
        <v>6</v>
      </c>
      <c r="F12" s="11">
        <v>390</v>
      </c>
      <c r="G12" s="16">
        <v>2198</v>
      </c>
      <c r="H12" s="17">
        <v>11.67</v>
      </c>
      <c r="I12" s="28">
        <f t="shared" si="0"/>
        <v>4551.3</v>
      </c>
      <c r="J12" s="14"/>
      <c r="K12" s="14"/>
    </row>
    <row r="13" spans="1:11">
      <c r="A13" s="8">
        <v>9</v>
      </c>
      <c r="B13" s="9" t="s">
        <v>14</v>
      </c>
      <c r="C13" s="10" t="s">
        <v>17</v>
      </c>
      <c r="D13" s="8" t="s">
        <v>23</v>
      </c>
      <c r="E13" s="8" t="s">
        <v>6</v>
      </c>
      <c r="F13" s="15">
        <v>701</v>
      </c>
      <c r="G13" s="16">
        <v>2320</v>
      </c>
      <c r="H13" s="17">
        <v>188.42</v>
      </c>
      <c r="I13" s="28">
        <f t="shared" si="0"/>
        <v>132082.41999999998</v>
      </c>
      <c r="J13" s="14"/>
      <c r="K13" s="14"/>
    </row>
    <row r="14" spans="1:11">
      <c r="A14" s="8">
        <v>10</v>
      </c>
      <c r="B14" s="9" t="s">
        <v>14</v>
      </c>
      <c r="C14" s="10" t="s">
        <v>18</v>
      </c>
      <c r="D14" s="8" t="s">
        <v>24</v>
      </c>
      <c r="E14" s="8" t="s">
        <v>6</v>
      </c>
      <c r="F14" s="15">
        <v>988.5</v>
      </c>
      <c r="G14" s="16">
        <v>2380</v>
      </c>
      <c r="H14" s="17">
        <v>501.64</v>
      </c>
      <c r="I14" s="28">
        <f t="shared" si="0"/>
        <v>495871.14</v>
      </c>
      <c r="J14" s="14"/>
      <c r="K14" s="14"/>
    </row>
    <row r="15" spans="1:11">
      <c r="A15" s="8">
        <v>11</v>
      </c>
      <c r="B15" s="9" t="s">
        <v>14</v>
      </c>
      <c r="C15" s="10" t="s">
        <v>18</v>
      </c>
      <c r="D15" s="8" t="s">
        <v>25</v>
      </c>
      <c r="E15" s="8" t="s">
        <v>6</v>
      </c>
      <c r="F15" s="25">
        <v>458</v>
      </c>
      <c r="G15" s="16">
        <v>2679</v>
      </c>
      <c r="H15" s="17">
        <v>1922.36</v>
      </c>
      <c r="I15" s="28">
        <f t="shared" si="0"/>
        <v>880440.88</v>
      </c>
      <c r="J15" s="14"/>
      <c r="K15" s="14"/>
    </row>
    <row r="16" spans="1:11">
      <c r="A16" s="8"/>
      <c r="B16" s="9"/>
      <c r="C16" s="10"/>
      <c r="D16" s="8"/>
      <c r="E16" s="8"/>
      <c r="F16" s="11">
        <v>2635</v>
      </c>
      <c r="G16" s="16">
        <v>2515</v>
      </c>
      <c r="H16" s="17">
        <v>11.67</v>
      </c>
      <c r="I16" s="28">
        <f t="shared" si="0"/>
        <v>30750.45</v>
      </c>
      <c r="J16" s="14"/>
      <c r="K16" s="14"/>
    </row>
    <row r="17" spans="1:11">
      <c r="A17" s="8"/>
      <c r="B17" s="9"/>
      <c r="C17" s="10"/>
      <c r="D17" s="8"/>
      <c r="E17" s="8"/>
      <c r="F17" s="11">
        <v>195</v>
      </c>
      <c r="G17" s="16">
        <v>2518</v>
      </c>
      <c r="H17" s="17">
        <v>25.83</v>
      </c>
      <c r="I17" s="28">
        <f t="shared" si="0"/>
        <v>5036.8499999999995</v>
      </c>
      <c r="J17" s="14"/>
      <c r="K17" s="14"/>
    </row>
    <row r="18" spans="1:11">
      <c r="A18" s="8"/>
      <c r="B18" s="9"/>
      <c r="C18" s="10"/>
      <c r="D18" s="8"/>
      <c r="E18" s="8"/>
      <c r="F18" s="11">
        <v>46.5</v>
      </c>
      <c r="G18" s="16">
        <v>2519</v>
      </c>
      <c r="H18" s="17">
        <v>20.83</v>
      </c>
      <c r="I18" s="28">
        <f t="shared" si="0"/>
        <v>968.59499999999991</v>
      </c>
      <c r="J18" s="14"/>
      <c r="K18" s="14"/>
    </row>
    <row r="19" spans="1:11">
      <c r="A19" s="8">
        <v>12</v>
      </c>
      <c r="B19" s="9" t="s">
        <v>14</v>
      </c>
      <c r="C19" s="10" t="s">
        <v>18</v>
      </c>
      <c r="D19" s="8" t="s">
        <v>26</v>
      </c>
      <c r="E19" s="8" t="s">
        <v>6</v>
      </c>
      <c r="F19" s="11">
        <v>110</v>
      </c>
      <c r="G19" s="16">
        <v>2579</v>
      </c>
      <c r="H19" s="17">
        <v>1815.19</v>
      </c>
      <c r="I19" s="28">
        <f t="shared" si="0"/>
        <v>199670.9</v>
      </c>
      <c r="J19" s="14"/>
      <c r="K19" s="14"/>
    </row>
    <row r="20" spans="1:11">
      <c r="A20" s="8">
        <v>13</v>
      </c>
      <c r="B20" s="9" t="s">
        <v>14</v>
      </c>
      <c r="C20" s="10" t="s">
        <v>16</v>
      </c>
      <c r="D20" s="8" t="s">
        <v>27</v>
      </c>
      <c r="E20" s="8" t="s">
        <v>6</v>
      </c>
      <c r="F20" s="11">
        <v>105.8</v>
      </c>
      <c r="G20" s="16">
        <v>2789</v>
      </c>
      <c r="H20" s="17">
        <v>45.83</v>
      </c>
      <c r="I20" s="28">
        <f t="shared" si="0"/>
        <v>4848.8139999999994</v>
      </c>
      <c r="J20" s="14"/>
      <c r="K20" s="14"/>
    </row>
    <row r="21" spans="1:11">
      <c r="A21" s="8">
        <v>14</v>
      </c>
      <c r="B21" s="9" t="s">
        <v>14</v>
      </c>
      <c r="C21" s="10" t="s">
        <v>18</v>
      </c>
      <c r="D21" s="8" t="s">
        <v>28</v>
      </c>
      <c r="E21" s="8" t="s">
        <v>6</v>
      </c>
      <c r="F21" s="11">
        <v>195</v>
      </c>
      <c r="G21" s="16">
        <v>3020</v>
      </c>
      <c r="H21" s="17">
        <v>25</v>
      </c>
      <c r="I21" s="28">
        <f t="shared" si="0"/>
        <v>4875</v>
      </c>
      <c r="J21" s="14"/>
      <c r="K21" s="14"/>
    </row>
    <row r="22" spans="1:11">
      <c r="A22" s="8">
        <v>15</v>
      </c>
      <c r="B22" s="9" t="s">
        <v>14</v>
      </c>
      <c r="C22" s="10" t="s">
        <v>18</v>
      </c>
      <c r="D22" s="8" t="s">
        <v>29</v>
      </c>
      <c r="E22" s="8" t="s">
        <v>6</v>
      </c>
      <c r="F22" s="15">
        <v>3627</v>
      </c>
      <c r="G22" s="16">
        <v>2804</v>
      </c>
      <c r="H22" s="17">
        <v>10.83</v>
      </c>
      <c r="I22" s="28">
        <f t="shared" si="0"/>
        <v>39280.410000000003</v>
      </c>
      <c r="J22" s="14"/>
      <c r="K22" s="14"/>
    </row>
    <row r="23" spans="1:11">
      <c r="A23" s="8"/>
      <c r="B23" s="9"/>
      <c r="C23" s="10"/>
      <c r="D23" s="8"/>
      <c r="E23" s="8"/>
      <c r="F23" s="15">
        <v>2120</v>
      </c>
      <c r="G23" s="16">
        <v>2806</v>
      </c>
      <c r="H23" s="17">
        <v>1853.42</v>
      </c>
      <c r="I23" s="28">
        <f t="shared" si="0"/>
        <v>3929250.4000000004</v>
      </c>
      <c r="J23" s="14"/>
      <c r="K23" s="14"/>
    </row>
    <row r="24" spans="1:11">
      <c r="A24" s="8">
        <v>17</v>
      </c>
      <c r="B24" s="9" t="s">
        <v>14</v>
      </c>
      <c r="C24" s="10" t="s">
        <v>18</v>
      </c>
      <c r="D24" s="8" t="s">
        <v>30</v>
      </c>
      <c r="E24" s="8" t="s">
        <v>6</v>
      </c>
      <c r="F24" s="15">
        <v>1194</v>
      </c>
      <c r="G24" s="16">
        <v>2819</v>
      </c>
      <c r="H24" s="17">
        <v>10.83</v>
      </c>
      <c r="I24" s="28">
        <f t="shared" si="0"/>
        <v>12931.02</v>
      </c>
      <c r="J24" s="14"/>
      <c r="K24" s="14"/>
    </row>
    <row r="25" spans="1:11">
      <c r="A25" s="8"/>
      <c r="B25" s="9"/>
      <c r="C25" s="10"/>
      <c r="D25" s="8"/>
      <c r="E25" s="8"/>
      <c r="F25" s="15">
        <v>866</v>
      </c>
      <c r="G25" s="16">
        <v>2820</v>
      </c>
      <c r="H25" s="17">
        <v>480.2</v>
      </c>
      <c r="I25" s="28">
        <f t="shared" si="0"/>
        <v>415853.2</v>
      </c>
      <c r="J25" s="14"/>
      <c r="K25" s="14"/>
    </row>
    <row r="26" spans="1:11">
      <c r="A26" s="8">
        <v>18</v>
      </c>
      <c r="B26" s="9" t="s">
        <v>14</v>
      </c>
      <c r="C26" s="10" t="s">
        <v>15</v>
      </c>
      <c r="D26" s="8" t="s">
        <v>31</v>
      </c>
      <c r="E26" s="8" t="s">
        <v>6</v>
      </c>
      <c r="F26" s="11">
        <v>495</v>
      </c>
      <c r="G26" s="16">
        <v>2834</v>
      </c>
      <c r="H26" s="17">
        <v>10.83</v>
      </c>
      <c r="I26" s="28">
        <f t="shared" si="0"/>
        <v>5360.85</v>
      </c>
      <c r="J26" s="14"/>
      <c r="K26" s="14"/>
    </row>
    <row r="27" spans="1:11">
      <c r="A27" s="8"/>
      <c r="B27" s="9"/>
      <c r="C27" s="10"/>
      <c r="D27" s="8"/>
      <c r="E27" s="8"/>
      <c r="F27" s="11">
        <v>1698</v>
      </c>
      <c r="G27" s="16">
        <v>2835</v>
      </c>
      <c r="H27" s="17">
        <v>117.42</v>
      </c>
      <c r="I27" s="28">
        <f t="shared" si="0"/>
        <v>199379.16</v>
      </c>
      <c r="J27" s="14"/>
      <c r="K27" s="14"/>
    </row>
    <row r="28" spans="1:11">
      <c r="A28" s="8">
        <v>19</v>
      </c>
      <c r="B28" s="9" t="s">
        <v>14</v>
      </c>
      <c r="C28" s="10" t="s">
        <v>18</v>
      </c>
      <c r="D28" s="8" t="s">
        <v>32</v>
      </c>
      <c r="E28" s="8" t="s">
        <v>6</v>
      </c>
      <c r="F28" s="11">
        <v>270</v>
      </c>
      <c r="G28" s="16">
        <v>2890</v>
      </c>
      <c r="H28" s="17">
        <v>700.4</v>
      </c>
      <c r="I28" s="28">
        <f t="shared" si="0"/>
        <v>189108</v>
      </c>
      <c r="J28" s="14"/>
      <c r="K28" s="14"/>
    </row>
    <row r="29" spans="1:11">
      <c r="A29" s="8">
        <v>20</v>
      </c>
      <c r="B29" s="9" t="s">
        <v>14</v>
      </c>
      <c r="C29" s="10" t="s">
        <v>18</v>
      </c>
      <c r="D29" s="8" t="s">
        <v>33</v>
      </c>
      <c r="E29" s="8" t="s">
        <v>6</v>
      </c>
      <c r="F29" s="11">
        <v>135</v>
      </c>
      <c r="G29" s="16">
        <v>3049</v>
      </c>
      <c r="H29" s="18">
        <v>20.83</v>
      </c>
      <c r="I29" s="28">
        <f t="shared" si="0"/>
        <v>2812.0499999999997</v>
      </c>
      <c r="J29" s="14"/>
      <c r="K29" s="14"/>
    </row>
    <row r="30" spans="1:11">
      <c r="A30" s="8"/>
      <c r="B30" s="9"/>
      <c r="C30" s="10"/>
      <c r="D30" s="8"/>
      <c r="E30" s="8"/>
      <c r="F30" s="11">
        <v>470</v>
      </c>
      <c r="G30" s="16">
        <v>3050</v>
      </c>
      <c r="H30" s="18">
        <v>83.33</v>
      </c>
      <c r="I30" s="28">
        <f t="shared" si="0"/>
        <v>39165.1</v>
      </c>
      <c r="J30" s="14"/>
      <c r="K30" s="14"/>
    </row>
    <row r="31" spans="1:11">
      <c r="A31" s="8">
        <v>21</v>
      </c>
      <c r="B31" s="9" t="s">
        <v>14</v>
      </c>
      <c r="C31" s="10" t="s">
        <v>18</v>
      </c>
      <c r="D31" s="8" t="s">
        <v>35</v>
      </c>
      <c r="E31" s="8" t="s">
        <v>6</v>
      </c>
      <c r="F31" s="11">
        <v>85</v>
      </c>
      <c r="G31" s="16">
        <v>3230</v>
      </c>
      <c r="H31" s="17">
        <v>10.83</v>
      </c>
      <c r="I31" s="28">
        <f t="shared" si="0"/>
        <v>920.55</v>
      </c>
      <c r="J31" s="14"/>
      <c r="K31" s="14"/>
    </row>
    <row r="32" spans="1:11">
      <c r="A32" s="8">
        <v>22</v>
      </c>
      <c r="B32" s="9" t="s">
        <v>14</v>
      </c>
      <c r="C32" s="10" t="s">
        <v>16</v>
      </c>
      <c r="D32" s="8" t="s">
        <v>36</v>
      </c>
      <c r="E32" s="8" t="s">
        <v>6</v>
      </c>
      <c r="F32" s="15">
        <v>3588.58</v>
      </c>
      <c r="G32" s="16">
        <v>3245</v>
      </c>
      <c r="H32" s="18">
        <v>10.83</v>
      </c>
      <c r="I32" s="28">
        <f t="shared" si="0"/>
        <v>38864.321400000001</v>
      </c>
      <c r="J32" s="14"/>
      <c r="K32" s="14"/>
    </row>
    <row r="33" spans="1:11">
      <c r="A33" s="8">
        <v>23</v>
      </c>
      <c r="B33" s="9" t="s">
        <v>14</v>
      </c>
      <c r="C33" s="10" t="s">
        <v>16</v>
      </c>
      <c r="D33" s="8" t="s">
        <v>37</v>
      </c>
      <c r="E33" s="8" t="s">
        <v>6</v>
      </c>
      <c r="F33" s="11">
        <v>235</v>
      </c>
      <c r="G33" s="16">
        <v>3261</v>
      </c>
      <c r="H33" s="17">
        <v>40</v>
      </c>
      <c r="I33" s="28">
        <f t="shared" si="0"/>
        <v>9400</v>
      </c>
      <c r="J33" s="14"/>
      <c r="K33" s="14"/>
    </row>
    <row r="34" spans="1:11">
      <c r="A34" s="8">
        <v>24</v>
      </c>
      <c r="B34" s="9" t="s">
        <v>14</v>
      </c>
      <c r="C34" s="10" t="s">
        <v>16</v>
      </c>
      <c r="D34" s="8" t="s">
        <v>38</v>
      </c>
      <c r="E34" s="8" t="s">
        <v>6</v>
      </c>
      <c r="F34" s="15">
        <v>4751</v>
      </c>
      <c r="G34" s="16">
        <v>3276</v>
      </c>
      <c r="H34" s="17">
        <v>40</v>
      </c>
      <c r="I34" s="28">
        <f t="shared" si="0"/>
        <v>190040</v>
      </c>
      <c r="J34" s="14"/>
      <c r="K34" s="14"/>
    </row>
    <row r="35" spans="1:11">
      <c r="A35" s="8">
        <v>25</v>
      </c>
      <c r="B35" s="9" t="s">
        <v>14</v>
      </c>
      <c r="C35" s="10" t="s">
        <v>39</v>
      </c>
      <c r="D35" s="8" t="s">
        <v>40</v>
      </c>
      <c r="E35" s="8" t="s">
        <v>6</v>
      </c>
      <c r="F35" s="11">
        <v>407.55</v>
      </c>
      <c r="G35" s="16">
        <v>4135</v>
      </c>
      <c r="H35" s="17">
        <v>33.33</v>
      </c>
      <c r="I35" s="28">
        <f t="shared" si="0"/>
        <v>13583.6415</v>
      </c>
      <c r="J35" s="14"/>
      <c r="K35" s="14"/>
    </row>
    <row r="36" spans="1:11">
      <c r="A36" s="8">
        <v>26</v>
      </c>
      <c r="B36" s="9" t="s">
        <v>7</v>
      </c>
      <c r="C36" s="10" t="s">
        <v>39</v>
      </c>
      <c r="D36" s="8">
        <v>0.5</v>
      </c>
      <c r="E36" s="8" t="s">
        <v>6</v>
      </c>
      <c r="F36" s="11">
        <v>29.5</v>
      </c>
      <c r="G36" s="16">
        <v>4120</v>
      </c>
      <c r="H36" s="17">
        <v>66.67</v>
      </c>
      <c r="I36" s="28">
        <f t="shared" si="0"/>
        <v>1966.7650000000001</v>
      </c>
      <c r="J36" s="14"/>
      <c r="K36" s="14"/>
    </row>
    <row r="37" spans="1:11">
      <c r="A37" s="8">
        <v>27</v>
      </c>
      <c r="B37" s="9" t="s">
        <v>14</v>
      </c>
      <c r="C37" s="10" t="s">
        <v>39</v>
      </c>
      <c r="D37" s="8" t="s">
        <v>41</v>
      </c>
      <c r="E37" s="8" t="s">
        <v>6</v>
      </c>
      <c r="F37" s="11">
        <v>10</v>
      </c>
      <c r="G37" s="16">
        <v>4115</v>
      </c>
      <c r="H37" s="17">
        <v>33.33</v>
      </c>
      <c r="I37" s="28">
        <f t="shared" si="0"/>
        <v>333.29999999999995</v>
      </c>
      <c r="J37" s="14"/>
      <c r="K37" s="14"/>
    </row>
    <row r="38" spans="1:11">
      <c r="A38" s="8">
        <v>28</v>
      </c>
      <c r="B38" s="9" t="s">
        <v>7</v>
      </c>
      <c r="C38" s="10" t="s">
        <v>42</v>
      </c>
      <c r="D38" s="8">
        <v>4.5</v>
      </c>
      <c r="E38" s="8" t="s">
        <v>6</v>
      </c>
      <c r="F38" s="11">
        <v>178.2</v>
      </c>
      <c r="G38" s="16">
        <v>4061</v>
      </c>
      <c r="H38" s="17">
        <v>19.170000000000002</v>
      </c>
      <c r="I38" s="28">
        <f t="shared" si="0"/>
        <v>3416.0940000000001</v>
      </c>
      <c r="J38" s="14"/>
      <c r="K38" s="14"/>
    </row>
    <row r="39" spans="1:11">
      <c r="A39" s="8">
        <v>29</v>
      </c>
      <c r="B39" s="9" t="s">
        <v>7</v>
      </c>
      <c r="C39" s="10" t="s">
        <v>39</v>
      </c>
      <c r="D39" s="8">
        <v>5</v>
      </c>
      <c r="E39" s="8" t="s">
        <v>6</v>
      </c>
      <c r="F39" s="11">
        <v>40</v>
      </c>
      <c r="G39" s="16">
        <v>4065</v>
      </c>
      <c r="H39" s="17">
        <v>583.33000000000004</v>
      </c>
      <c r="I39" s="28">
        <f t="shared" si="0"/>
        <v>23333.200000000001</v>
      </c>
      <c r="J39" s="14"/>
      <c r="K39" s="14"/>
    </row>
    <row r="40" spans="1:11">
      <c r="A40" s="8">
        <v>30</v>
      </c>
      <c r="B40" s="59" t="s">
        <v>43</v>
      </c>
      <c r="C40" s="59"/>
      <c r="D40" s="8">
        <v>7.8</v>
      </c>
      <c r="E40" s="8" t="s">
        <v>9</v>
      </c>
      <c r="F40" s="15">
        <v>4129</v>
      </c>
      <c r="G40" s="16">
        <v>5020</v>
      </c>
      <c r="H40" s="17">
        <v>5</v>
      </c>
      <c r="I40" s="28">
        <f t="shared" si="0"/>
        <v>20645</v>
      </c>
      <c r="J40" s="14"/>
      <c r="K40" s="14"/>
    </row>
    <row r="41" spans="1:11">
      <c r="A41" s="8">
        <v>31</v>
      </c>
      <c r="B41" s="59" t="s">
        <v>43</v>
      </c>
      <c r="C41" s="59"/>
      <c r="D41" s="8">
        <v>8.3000000000000007</v>
      </c>
      <c r="E41" s="8" t="s">
        <v>9</v>
      </c>
      <c r="F41" s="15">
        <v>3713.5</v>
      </c>
      <c r="G41" s="16">
        <v>4991</v>
      </c>
      <c r="H41" s="17">
        <v>5.83</v>
      </c>
      <c r="I41" s="28">
        <f t="shared" si="0"/>
        <v>21649.705000000002</v>
      </c>
      <c r="J41" s="14"/>
      <c r="K41" s="14"/>
    </row>
    <row r="42" spans="1:11">
      <c r="A42" s="8">
        <v>32</v>
      </c>
      <c r="B42" s="9" t="s">
        <v>8</v>
      </c>
      <c r="C42" s="10" t="s">
        <v>44</v>
      </c>
      <c r="D42" s="8" t="s">
        <v>45</v>
      </c>
      <c r="E42" s="8" t="s">
        <v>9</v>
      </c>
      <c r="F42" s="15">
        <v>883.12</v>
      </c>
      <c r="G42" s="16">
        <v>5263</v>
      </c>
      <c r="H42" s="18">
        <v>883.12</v>
      </c>
      <c r="I42" s="28">
        <f t="shared" si="0"/>
        <v>779900.93440000003</v>
      </c>
      <c r="J42" s="14"/>
      <c r="K42" s="14"/>
    </row>
    <row r="43" spans="1:11">
      <c r="A43" s="8">
        <v>33</v>
      </c>
      <c r="B43" s="9" t="s">
        <v>8</v>
      </c>
      <c r="C43" s="10" t="s">
        <v>44</v>
      </c>
      <c r="D43" s="8" t="s">
        <v>46</v>
      </c>
      <c r="E43" s="8" t="s">
        <v>9</v>
      </c>
      <c r="F43" s="15">
        <v>596</v>
      </c>
      <c r="G43" s="16">
        <v>5165</v>
      </c>
      <c r="H43" s="17">
        <v>17.5</v>
      </c>
      <c r="I43" s="28">
        <f t="shared" si="0"/>
        <v>10430</v>
      </c>
      <c r="J43" s="14"/>
      <c r="K43" s="14"/>
    </row>
    <row r="44" spans="1:11">
      <c r="A44" s="8">
        <v>34</v>
      </c>
      <c r="B44" s="9" t="s">
        <v>47</v>
      </c>
      <c r="C44" s="10" t="s">
        <v>48</v>
      </c>
      <c r="D44" s="8">
        <v>0.6</v>
      </c>
      <c r="E44" s="8" t="s">
        <v>6</v>
      </c>
      <c r="F44" s="11">
        <v>65</v>
      </c>
      <c r="G44" s="16">
        <v>5299</v>
      </c>
      <c r="H44" s="17">
        <v>121.67</v>
      </c>
      <c r="I44" s="28">
        <f t="shared" si="0"/>
        <v>7908.55</v>
      </c>
      <c r="J44" s="14"/>
      <c r="K44" s="14"/>
    </row>
    <row r="45" spans="1:11">
      <c r="A45" s="8">
        <v>35</v>
      </c>
      <c r="B45" s="9" t="s">
        <v>47</v>
      </c>
      <c r="C45" s="10" t="s">
        <v>48</v>
      </c>
      <c r="D45" s="8">
        <v>1.5</v>
      </c>
      <c r="E45" s="8" t="s">
        <v>6</v>
      </c>
      <c r="F45" s="11">
        <v>133.5</v>
      </c>
      <c r="G45" s="16">
        <v>5430</v>
      </c>
      <c r="H45" s="17">
        <v>10</v>
      </c>
      <c r="I45" s="28">
        <f t="shared" si="0"/>
        <v>1335</v>
      </c>
      <c r="J45" s="14"/>
      <c r="K45" s="14"/>
    </row>
    <row r="46" spans="1:11">
      <c r="A46" s="8">
        <v>36</v>
      </c>
      <c r="B46" s="9" t="s">
        <v>47</v>
      </c>
      <c r="C46" s="10" t="s">
        <v>48</v>
      </c>
      <c r="D46" s="8">
        <v>1.6</v>
      </c>
      <c r="E46" s="8" t="s">
        <v>6</v>
      </c>
      <c r="F46" s="11">
        <v>227.5</v>
      </c>
      <c r="G46" s="16">
        <v>5431</v>
      </c>
      <c r="H46" s="17">
        <v>75.83</v>
      </c>
      <c r="I46" s="28">
        <f t="shared" si="0"/>
        <v>17251.325000000001</v>
      </c>
      <c r="J46" s="14"/>
      <c r="K46" s="14"/>
    </row>
    <row r="47" spans="1:11">
      <c r="A47" s="65">
        <v>37</v>
      </c>
      <c r="B47" s="9" t="s">
        <v>47</v>
      </c>
      <c r="C47" s="10" t="s">
        <v>48</v>
      </c>
      <c r="D47" s="8">
        <v>1.8</v>
      </c>
      <c r="E47" s="8" t="s">
        <v>6</v>
      </c>
      <c r="F47" s="11">
        <v>62</v>
      </c>
      <c r="G47" s="16">
        <v>5442</v>
      </c>
      <c r="H47" s="17">
        <v>7.5</v>
      </c>
      <c r="I47" s="28">
        <f t="shared" si="0"/>
        <v>465</v>
      </c>
      <c r="J47" s="14"/>
      <c r="K47" s="14"/>
    </row>
    <row r="48" spans="1:11">
      <c r="A48" s="66"/>
      <c r="B48" s="9"/>
      <c r="C48" s="10"/>
      <c r="D48" s="8"/>
      <c r="E48" s="8" t="s">
        <v>6</v>
      </c>
      <c r="F48" s="11">
        <v>86</v>
      </c>
      <c r="G48" s="16">
        <v>5441</v>
      </c>
      <c r="H48" s="17">
        <v>8.33</v>
      </c>
      <c r="I48" s="28">
        <f t="shared" si="0"/>
        <v>716.38</v>
      </c>
      <c r="J48" s="14"/>
      <c r="K48" s="14"/>
    </row>
    <row r="49" spans="1:11">
      <c r="A49" s="8">
        <v>38</v>
      </c>
      <c r="B49" s="9" t="s">
        <v>47</v>
      </c>
      <c r="C49" s="10" t="s">
        <v>48</v>
      </c>
      <c r="D49" s="8">
        <v>2.8</v>
      </c>
      <c r="E49" s="8" t="s">
        <v>6</v>
      </c>
      <c r="F49" s="11">
        <v>162</v>
      </c>
      <c r="G49" s="16">
        <v>5495</v>
      </c>
      <c r="H49" s="17">
        <v>42.5</v>
      </c>
      <c r="I49" s="28">
        <f t="shared" si="0"/>
        <v>6885</v>
      </c>
      <c r="J49" s="14"/>
      <c r="K49" s="14"/>
    </row>
    <row r="50" spans="1:11">
      <c r="A50" s="65">
        <v>39</v>
      </c>
      <c r="B50" s="9" t="s">
        <v>47</v>
      </c>
      <c r="C50" s="10" t="s">
        <v>48</v>
      </c>
      <c r="D50" s="8">
        <v>4.5</v>
      </c>
      <c r="E50" s="8" t="s">
        <v>6</v>
      </c>
      <c r="F50" s="19">
        <v>113.35</v>
      </c>
      <c r="G50" s="20">
        <v>5550</v>
      </c>
      <c r="H50" s="18">
        <v>657.93</v>
      </c>
      <c r="I50" s="28">
        <f t="shared" si="0"/>
        <v>74576.365499999985</v>
      </c>
      <c r="J50" s="14"/>
      <c r="K50" s="14"/>
    </row>
    <row r="51" spans="1:11">
      <c r="A51" s="66"/>
      <c r="B51" s="9"/>
      <c r="C51" s="10"/>
      <c r="D51" s="8"/>
      <c r="E51" s="8" t="s">
        <v>6</v>
      </c>
      <c r="F51" s="19">
        <v>654.88</v>
      </c>
      <c r="G51" s="20">
        <v>5551</v>
      </c>
      <c r="H51" s="17">
        <v>57.5</v>
      </c>
      <c r="I51" s="28">
        <f t="shared" si="0"/>
        <v>37655.599999999999</v>
      </c>
      <c r="J51" s="14"/>
      <c r="K51" s="14"/>
    </row>
    <row r="52" spans="1:11">
      <c r="A52" s="8">
        <v>40</v>
      </c>
      <c r="B52" s="9" t="s">
        <v>47</v>
      </c>
      <c r="C52" s="10" t="s">
        <v>48</v>
      </c>
      <c r="D52" s="8">
        <v>8</v>
      </c>
      <c r="E52" s="8" t="s">
        <v>6</v>
      </c>
      <c r="F52" s="11">
        <v>19</v>
      </c>
      <c r="G52" s="16">
        <v>5565</v>
      </c>
      <c r="H52" s="17">
        <v>225</v>
      </c>
      <c r="I52" s="28">
        <f t="shared" si="0"/>
        <v>4275</v>
      </c>
      <c r="J52" s="14"/>
      <c r="K52" s="14"/>
    </row>
    <row r="53" spans="1:11">
      <c r="A53" s="8">
        <v>41</v>
      </c>
      <c r="B53" s="9" t="s">
        <v>53</v>
      </c>
      <c r="C53" s="10" t="s">
        <v>82</v>
      </c>
      <c r="D53" s="8">
        <v>2</v>
      </c>
      <c r="E53" s="8" t="s">
        <v>6</v>
      </c>
      <c r="F53" s="11">
        <v>65.099999999999994</v>
      </c>
      <c r="G53" s="16">
        <v>3845</v>
      </c>
      <c r="H53" s="18">
        <v>29.17</v>
      </c>
      <c r="I53" s="28">
        <f t="shared" si="0"/>
        <v>1898.9669999999999</v>
      </c>
      <c r="J53" s="14"/>
      <c r="K53" s="14"/>
    </row>
    <row r="54" spans="1:11">
      <c r="A54" s="8">
        <v>42</v>
      </c>
      <c r="B54" s="9" t="s">
        <v>54</v>
      </c>
      <c r="C54" s="10" t="s">
        <v>84</v>
      </c>
      <c r="D54" s="8" t="s">
        <v>49</v>
      </c>
      <c r="E54" s="8" t="s">
        <v>6</v>
      </c>
      <c r="F54" s="11">
        <v>113</v>
      </c>
      <c r="G54" s="16">
        <v>3815</v>
      </c>
      <c r="H54" s="17">
        <v>33.33</v>
      </c>
      <c r="I54" s="28">
        <f t="shared" si="0"/>
        <v>3766.29</v>
      </c>
      <c r="J54" s="14"/>
      <c r="K54" s="14"/>
    </row>
    <row r="55" spans="1:11">
      <c r="A55" s="8">
        <v>43</v>
      </c>
      <c r="B55" s="9" t="s">
        <v>54</v>
      </c>
      <c r="C55" s="10" t="s">
        <v>84</v>
      </c>
      <c r="D55" s="8" t="s">
        <v>83</v>
      </c>
      <c r="E55" s="8" t="s">
        <v>6</v>
      </c>
      <c r="F55" s="11">
        <v>108</v>
      </c>
      <c r="G55" s="16">
        <v>3800</v>
      </c>
      <c r="H55" s="17">
        <v>33.33</v>
      </c>
      <c r="I55" s="28">
        <f t="shared" si="0"/>
        <v>3599.64</v>
      </c>
      <c r="J55" s="14"/>
      <c r="K55" s="14"/>
    </row>
    <row r="56" spans="1:11">
      <c r="A56" s="65">
        <v>44</v>
      </c>
      <c r="B56" s="9" t="s">
        <v>53</v>
      </c>
      <c r="C56" s="10" t="s">
        <v>50</v>
      </c>
      <c r="D56" s="8">
        <v>22</v>
      </c>
      <c r="E56" s="8" t="s">
        <v>6</v>
      </c>
      <c r="F56" s="11">
        <v>316.8</v>
      </c>
      <c r="G56" s="16">
        <v>3767</v>
      </c>
      <c r="H56" s="17">
        <v>350</v>
      </c>
      <c r="I56" s="28">
        <f t="shared" si="0"/>
        <v>110880</v>
      </c>
      <c r="J56" s="14"/>
      <c r="K56" s="14"/>
    </row>
    <row r="57" spans="1:11">
      <c r="A57" s="66"/>
      <c r="B57" s="9"/>
      <c r="C57" s="10"/>
      <c r="D57" s="8"/>
      <c r="E57" s="8" t="s">
        <v>6</v>
      </c>
      <c r="F57" s="11">
        <v>356</v>
      </c>
      <c r="G57" s="16">
        <v>3766</v>
      </c>
      <c r="H57" s="17">
        <v>308.33</v>
      </c>
      <c r="I57" s="28">
        <f t="shared" si="0"/>
        <v>109765.48</v>
      </c>
      <c r="J57" s="14"/>
      <c r="K57" s="14"/>
    </row>
    <row r="58" spans="1:11">
      <c r="A58" s="8">
        <v>45</v>
      </c>
      <c r="B58" s="9" t="s">
        <v>53</v>
      </c>
      <c r="C58" s="10" t="s">
        <v>50</v>
      </c>
      <c r="D58" s="8">
        <v>23</v>
      </c>
      <c r="E58" s="8" t="s">
        <v>6</v>
      </c>
      <c r="F58" s="11">
        <v>16</v>
      </c>
      <c r="G58" s="16">
        <v>3750</v>
      </c>
      <c r="H58" s="17">
        <v>90</v>
      </c>
      <c r="I58" s="28">
        <f t="shared" si="0"/>
        <v>1440</v>
      </c>
      <c r="J58" s="14"/>
      <c r="K58" s="14"/>
    </row>
    <row r="59" spans="1:11">
      <c r="A59" s="8">
        <v>46</v>
      </c>
      <c r="B59" s="9" t="s">
        <v>51</v>
      </c>
      <c r="C59" s="10" t="s">
        <v>85</v>
      </c>
      <c r="D59" s="8"/>
      <c r="E59" s="8" t="s">
        <v>6</v>
      </c>
      <c r="F59" s="11">
        <v>20</v>
      </c>
      <c r="G59" s="16">
        <v>3955</v>
      </c>
      <c r="H59" s="17">
        <v>8480</v>
      </c>
      <c r="I59" s="28">
        <f t="shared" si="0"/>
        <v>169600</v>
      </c>
      <c r="J59" s="14"/>
      <c r="K59" s="14"/>
    </row>
    <row r="60" spans="1:11">
      <c r="A60" s="8">
        <v>47</v>
      </c>
      <c r="B60" s="9" t="s">
        <v>52</v>
      </c>
      <c r="C60" s="10" t="s">
        <v>55</v>
      </c>
      <c r="D60" s="8" t="s">
        <v>57</v>
      </c>
      <c r="E60" s="8" t="s">
        <v>56</v>
      </c>
      <c r="F60" s="15">
        <v>709.08</v>
      </c>
      <c r="G60" s="16">
        <v>5976</v>
      </c>
      <c r="H60" s="17">
        <v>20</v>
      </c>
      <c r="I60" s="28">
        <f t="shared" si="0"/>
        <v>14181.6</v>
      </c>
      <c r="J60" s="14"/>
      <c r="K60" s="14"/>
    </row>
    <row r="61" spans="1:11">
      <c r="A61" s="8">
        <v>48</v>
      </c>
      <c r="B61" s="9" t="s">
        <v>52</v>
      </c>
      <c r="C61" s="10" t="s">
        <v>55</v>
      </c>
      <c r="D61" s="8" t="s">
        <v>58</v>
      </c>
      <c r="E61" s="8" t="s">
        <v>56</v>
      </c>
      <c r="F61" s="15">
        <v>2153</v>
      </c>
      <c r="G61" s="16">
        <v>5978</v>
      </c>
      <c r="H61" s="17">
        <v>20</v>
      </c>
      <c r="I61" s="28">
        <f t="shared" si="0"/>
        <v>43060</v>
      </c>
      <c r="J61" s="14"/>
      <c r="K61" s="14"/>
    </row>
    <row r="62" spans="1:11">
      <c r="A62" s="8">
        <v>49</v>
      </c>
      <c r="B62" s="9" t="s">
        <v>52</v>
      </c>
      <c r="C62" s="10" t="s">
        <v>59</v>
      </c>
      <c r="D62" s="10" t="s">
        <v>61</v>
      </c>
      <c r="E62" s="8" t="s">
        <v>56</v>
      </c>
      <c r="F62" s="15">
        <v>4720.1099999999997</v>
      </c>
      <c r="G62" s="16">
        <v>5990</v>
      </c>
      <c r="H62" s="17">
        <v>323.33</v>
      </c>
      <c r="I62" s="28">
        <f t="shared" si="0"/>
        <v>1526153.1662999999</v>
      </c>
      <c r="J62" s="14"/>
      <c r="K62" s="14"/>
    </row>
    <row r="63" spans="1:11">
      <c r="A63" s="8">
        <v>50</v>
      </c>
      <c r="B63" s="9" t="s">
        <v>52</v>
      </c>
      <c r="C63" s="10" t="s">
        <v>60</v>
      </c>
      <c r="D63" s="10" t="s">
        <v>61</v>
      </c>
      <c r="E63" s="8" t="s">
        <v>56</v>
      </c>
      <c r="F63" s="15">
        <v>2999.52</v>
      </c>
      <c r="G63" s="16">
        <v>5955</v>
      </c>
      <c r="H63" s="17">
        <v>70.83</v>
      </c>
      <c r="I63" s="28">
        <f t="shared" si="0"/>
        <v>212456.00159999999</v>
      </c>
      <c r="J63" s="14"/>
      <c r="K63" s="14"/>
    </row>
    <row r="64" spans="1:11">
      <c r="A64" s="65">
        <v>51</v>
      </c>
      <c r="B64" s="9" t="s">
        <v>52</v>
      </c>
      <c r="C64" s="10" t="s">
        <v>59</v>
      </c>
      <c r="D64" s="10" t="s">
        <v>62</v>
      </c>
      <c r="E64" s="8" t="s">
        <v>56</v>
      </c>
      <c r="F64" s="21">
        <v>652.79999999999995</v>
      </c>
      <c r="G64" s="20">
        <v>5961</v>
      </c>
      <c r="H64" s="17">
        <v>20</v>
      </c>
      <c r="I64" s="28">
        <f t="shared" si="0"/>
        <v>13056</v>
      </c>
      <c r="J64" s="14"/>
      <c r="K64" s="14"/>
    </row>
    <row r="65" spans="1:11">
      <c r="A65" s="66"/>
      <c r="B65" s="9"/>
      <c r="C65" s="10"/>
      <c r="D65" s="10"/>
      <c r="E65" s="8" t="s">
        <v>56</v>
      </c>
      <c r="F65" s="15">
        <v>956.58</v>
      </c>
      <c r="G65" s="16">
        <v>5960</v>
      </c>
      <c r="H65" s="17">
        <v>323.33</v>
      </c>
      <c r="I65" s="28">
        <f t="shared" si="0"/>
        <v>309291.01140000002</v>
      </c>
      <c r="J65" s="14"/>
      <c r="K65" s="14"/>
    </row>
    <row r="66" spans="1:11">
      <c r="A66" s="8">
        <v>52</v>
      </c>
      <c r="B66" s="9" t="s">
        <v>52</v>
      </c>
      <c r="C66" s="10" t="s">
        <v>60</v>
      </c>
      <c r="D66" s="10" t="s">
        <v>62</v>
      </c>
      <c r="E66" s="8" t="s">
        <v>56</v>
      </c>
      <c r="F66" s="11">
        <v>98.79</v>
      </c>
      <c r="G66" s="16">
        <v>5950</v>
      </c>
      <c r="H66" s="17">
        <v>2999.52</v>
      </c>
      <c r="I66" s="28">
        <f t="shared" si="0"/>
        <v>296322.5808</v>
      </c>
      <c r="J66" s="14"/>
      <c r="K66" s="14"/>
    </row>
    <row r="67" spans="1:11">
      <c r="A67" s="8">
        <v>53</v>
      </c>
      <c r="B67" s="9" t="s">
        <v>52</v>
      </c>
      <c r="C67" s="10" t="s">
        <v>60</v>
      </c>
      <c r="D67" s="10" t="s">
        <v>63</v>
      </c>
      <c r="E67" s="8" t="s">
        <v>56</v>
      </c>
      <c r="F67" s="15">
        <v>3767.51</v>
      </c>
      <c r="G67" s="16">
        <v>1297</v>
      </c>
      <c r="H67" s="17">
        <v>72</v>
      </c>
      <c r="I67" s="28">
        <f t="shared" si="0"/>
        <v>271260.72000000003</v>
      </c>
      <c r="J67" s="14"/>
      <c r="K67" s="14"/>
    </row>
    <row r="68" spans="1:11">
      <c r="A68" s="8">
        <v>54</v>
      </c>
      <c r="B68" s="9" t="s">
        <v>65</v>
      </c>
      <c r="C68" s="8" t="s">
        <v>64</v>
      </c>
      <c r="D68" s="8">
        <v>5</v>
      </c>
      <c r="E68" s="8" t="s">
        <v>6</v>
      </c>
      <c r="F68" s="11">
        <v>60</v>
      </c>
      <c r="G68" s="16">
        <v>6104</v>
      </c>
      <c r="H68" s="17">
        <v>510.83</v>
      </c>
      <c r="I68" s="28">
        <f t="shared" ref="I68:I100" si="1">F68*H68</f>
        <v>30649.8</v>
      </c>
      <c r="J68" s="14"/>
      <c r="K68" s="14"/>
    </row>
    <row r="69" spans="1:11">
      <c r="A69" s="8">
        <v>55</v>
      </c>
      <c r="B69" s="9" t="s">
        <v>66</v>
      </c>
      <c r="C69" s="8" t="s">
        <v>64</v>
      </c>
      <c r="D69" s="8" t="s">
        <v>67</v>
      </c>
      <c r="E69" s="8" t="s">
        <v>6</v>
      </c>
      <c r="F69" s="11">
        <v>163</v>
      </c>
      <c r="G69" s="16">
        <v>6203</v>
      </c>
      <c r="H69" s="17">
        <v>166.67</v>
      </c>
      <c r="I69" s="28">
        <f t="shared" si="1"/>
        <v>27167.21</v>
      </c>
      <c r="J69" s="14"/>
      <c r="K69" s="14"/>
    </row>
    <row r="70" spans="1:11">
      <c r="A70" s="8">
        <v>56</v>
      </c>
      <c r="B70" s="9" t="s">
        <v>66</v>
      </c>
      <c r="C70" s="8" t="s">
        <v>64</v>
      </c>
      <c r="D70" s="8" t="s">
        <v>68</v>
      </c>
      <c r="E70" s="8" t="s">
        <v>6</v>
      </c>
      <c r="F70" s="11">
        <v>442</v>
      </c>
      <c r="G70" s="16">
        <v>6194</v>
      </c>
      <c r="H70" s="17">
        <v>125</v>
      </c>
      <c r="I70" s="28">
        <f t="shared" si="1"/>
        <v>55250</v>
      </c>
      <c r="J70" s="14"/>
      <c r="K70" s="14"/>
    </row>
    <row r="71" spans="1:11">
      <c r="A71" s="8">
        <v>57</v>
      </c>
      <c r="B71" s="9" t="s">
        <v>66</v>
      </c>
      <c r="C71" s="8" t="s">
        <v>64</v>
      </c>
      <c r="D71" s="8" t="s">
        <v>69</v>
      </c>
      <c r="E71" s="8" t="s">
        <v>6</v>
      </c>
      <c r="F71" s="11">
        <v>362</v>
      </c>
      <c r="G71" s="16">
        <v>6195</v>
      </c>
      <c r="H71" s="17">
        <v>125</v>
      </c>
      <c r="I71" s="28">
        <f t="shared" si="1"/>
        <v>45250</v>
      </c>
      <c r="J71" s="14"/>
      <c r="K71" s="14"/>
    </row>
    <row r="72" spans="1:11">
      <c r="A72" s="8">
        <v>58</v>
      </c>
      <c r="B72" s="9" t="s">
        <v>66</v>
      </c>
      <c r="C72" s="8" t="s">
        <v>64</v>
      </c>
      <c r="D72" s="8" t="s">
        <v>70</v>
      </c>
      <c r="E72" s="8" t="s">
        <v>6</v>
      </c>
      <c r="F72" s="11">
        <v>417</v>
      </c>
      <c r="G72" s="16">
        <v>6193</v>
      </c>
      <c r="H72" s="17">
        <v>125</v>
      </c>
      <c r="I72" s="28">
        <f t="shared" si="1"/>
        <v>52125</v>
      </c>
      <c r="J72" s="14"/>
      <c r="K72" s="14"/>
    </row>
    <row r="73" spans="1:11">
      <c r="A73" s="8">
        <v>59</v>
      </c>
      <c r="B73" s="9" t="s">
        <v>66</v>
      </c>
      <c r="C73" s="10" t="s">
        <v>71</v>
      </c>
      <c r="D73" s="8" t="s">
        <v>72</v>
      </c>
      <c r="E73" s="8" t="s">
        <v>6</v>
      </c>
      <c r="F73" s="11">
        <v>247</v>
      </c>
      <c r="G73" s="16">
        <v>6182</v>
      </c>
      <c r="H73" s="17">
        <v>6522.39</v>
      </c>
      <c r="I73" s="28">
        <f t="shared" si="1"/>
        <v>1611030.33</v>
      </c>
      <c r="J73" s="14"/>
      <c r="K73" s="14"/>
    </row>
    <row r="74" spans="1:11">
      <c r="A74" s="8">
        <v>60</v>
      </c>
      <c r="B74" s="9" t="s">
        <v>66</v>
      </c>
      <c r="C74" s="10" t="s">
        <v>71</v>
      </c>
      <c r="D74" s="8" t="s">
        <v>73</v>
      </c>
      <c r="E74" s="8" t="s">
        <v>6</v>
      </c>
      <c r="F74" s="11">
        <v>911</v>
      </c>
      <c r="G74" s="16">
        <v>6175</v>
      </c>
      <c r="H74" s="17">
        <v>6522.39</v>
      </c>
      <c r="I74" s="28">
        <f t="shared" si="1"/>
        <v>5941897.29</v>
      </c>
      <c r="J74" s="14"/>
      <c r="K74" s="14"/>
    </row>
    <row r="75" spans="1:11">
      <c r="A75" s="8">
        <v>61</v>
      </c>
      <c r="B75" s="9" t="s">
        <v>66</v>
      </c>
      <c r="C75" s="8" t="s">
        <v>64</v>
      </c>
      <c r="D75" s="8" t="s">
        <v>74</v>
      </c>
      <c r="E75" s="8" t="s">
        <v>6</v>
      </c>
      <c r="F75" s="11">
        <v>134.6</v>
      </c>
      <c r="G75" s="16">
        <v>6176</v>
      </c>
      <c r="H75" s="17">
        <v>3416.67</v>
      </c>
      <c r="I75" s="28">
        <f t="shared" si="1"/>
        <v>459883.78200000001</v>
      </c>
      <c r="J75" s="14"/>
      <c r="K75" s="14"/>
    </row>
    <row r="76" spans="1:11">
      <c r="A76" s="8">
        <v>62</v>
      </c>
      <c r="B76" s="9" t="s">
        <v>75</v>
      </c>
      <c r="C76" s="8" t="s">
        <v>76</v>
      </c>
      <c r="D76" s="8">
        <v>2</v>
      </c>
      <c r="E76" s="8" t="s">
        <v>6</v>
      </c>
      <c r="F76" s="11">
        <v>8.6</v>
      </c>
      <c r="G76" s="16">
        <v>5661</v>
      </c>
      <c r="H76" s="17">
        <v>5000</v>
      </c>
      <c r="I76" s="28">
        <f t="shared" si="1"/>
        <v>43000</v>
      </c>
      <c r="J76" s="14"/>
      <c r="K76" s="14"/>
    </row>
    <row r="77" spans="1:11">
      <c r="A77" s="8">
        <v>63</v>
      </c>
      <c r="B77" s="9" t="s">
        <v>77</v>
      </c>
      <c r="C77" s="10" t="s">
        <v>78</v>
      </c>
      <c r="D77" s="8" t="s">
        <v>79</v>
      </c>
      <c r="E77" s="8" t="s">
        <v>9</v>
      </c>
      <c r="F77" s="11">
        <v>109.81</v>
      </c>
      <c r="G77" s="16">
        <v>5150</v>
      </c>
      <c r="H77" s="17">
        <v>516.66999999999996</v>
      </c>
      <c r="I77" s="28">
        <f t="shared" si="1"/>
        <v>56735.532699999996</v>
      </c>
      <c r="J77" s="14"/>
      <c r="K77" s="14"/>
    </row>
    <row r="78" spans="1:11">
      <c r="A78" s="8">
        <v>64</v>
      </c>
      <c r="B78" s="9" t="s">
        <v>77</v>
      </c>
      <c r="C78" s="10" t="s">
        <v>80</v>
      </c>
      <c r="D78" s="8" t="s">
        <v>81</v>
      </c>
      <c r="E78" s="8" t="s">
        <v>9</v>
      </c>
      <c r="F78" s="11">
        <v>202</v>
      </c>
      <c r="G78" s="16">
        <v>5135</v>
      </c>
      <c r="H78" s="26">
        <v>510</v>
      </c>
      <c r="I78" s="28">
        <f t="shared" si="1"/>
        <v>103020</v>
      </c>
      <c r="J78" s="14"/>
      <c r="K78" s="14"/>
    </row>
    <row r="79" spans="1:11">
      <c r="A79" s="61" t="s">
        <v>113</v>
      </c>
      <c r="B79" s="61"/>
      <c r="C79" s="61"/>
      <c r="D79" s="61"/>
      <c r="E79" s="61"/>
      <c r="F79" s="61"/>
      <c r="G79" s="61"/>
      <c r="H79" s="68"/>
      <c r="I79" s="28">
        <f>SUM(I3:I77)</f>
        <v>22003108.622700002</v>
      </c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27"/>
      <c r="J80" s="14"/>
      <c r="K80" s="14"/>
    </row>
    <row r="81" spans="1:11">
      <c r="A81" s="58" t="s">
        <v>88</v>
      </c>
      <c r="B81" s="63"/>
      <c r="C81" s="63"/>
      <c r="D81" s="63"/>
      <c r="E81" s="63"/>
      <c r="F81" s="63"/>
      <c r="G81" s="63"/>
      <c r="H81" s="63"/>
      <c r="I81" s="27" t="str">
        <f>+I2</f>
        <v>Январь 2007г.</v>
      </c>
      <c r="J81" s="14"/>
      <c r="K81" s="14"/>
    </row>
    <row r="82" spans="1:11">
      <c r="A82" s="8">
        <v>1</v>
      </c>
      <c r="B82" s="9" t="s">
        <v>89</v>
      </c>
      <c r="C82" s="10"/>
      <c r="D82" s="8">
        <v>32</v>
      </c>
      <c r="E82" s="8" t="s">
        <v>9</v>
      </c>
      <c r="F82" s="11">
        <v>836</v>
      </c>
      <c r="G82" s="16">
        <v>8100</v>
      </c>
      <c r="H82" s="17">
        <v>17.5</v>
      </c>
      <c r="I82" s="28">
        <f t="shared" si="1"/>
        <v>14630</v>
      </c>
      <c r="J82" s="14"/>
      <c r="K82" s="14"/>
    </row>
    <row r="83" spans="1:11">
      <c r="A83" s="8">
        <v>2</v>
      </c>
      <c r="B83" s="9" t="s">
        <v>7</v>
      </c>
      <c r="C83" s="10" t="s">
        <v>90</v>
      </c>
      <c r="D83" s="8">
        <v>42</v>
      </c>
      <c r="E83" s="8" t="s">
        <v>6</v>
      </c>
      <c r="F83" s="11">
        <v>2985</v>
      </c>
      <c r="G83" s="16">
        <v>624</v>
      </c>
      <c r="H83" s="17">
        <v>46.67</v>
      </c>
      <c r="I83" s="28">
        <f t="shared" si="1"/>
        <v>139309.95000000001</v>
      </c>
      <c r="J83" s="14"/>
      <c r="K83" s="14"/>
    </row>
    <row r="84" spans="1:11">
      <c r="A84" s="8">
        <v>3</v>
      </c>
      <c r="B84" s="9" t="s">
        <v>7</v>
      </c>
      <c r="C84" s="10" t="s">
        <v>91</v>
      </c>
      <c r="D84" s="8">
        <v>46</v>
      </c>
      <c r="E84" s="8" t="s">
        <v>6</v>
      </c>
      <c r="F84" s="11">
        <v>13500</v>
      </c>
      <c r="G84" s="16">
        <v>760</v>
      </c>
      <c r="H84" s="17">
        <v>14.17</v>
      </c>
      <c r="I84" s="28">
        <f t="shared" si="1"/>
        <v>191295</v>
      </c>
      <c r="J84" s="14"/>
      <c r="K84" s="14"/>
    </row>
    <row r="85" spans="1:11">
      <c r="A85" s="8">
        <v>4</v>
      </c>
      <c r="B85" s="9" t="s">
        <v>7</v>
      </c>
      <c r="C85" s="10" t="s">
        <v>92</v>
      </c>
      <c r="D85" s="8">
        <v>56</v>
      </c>
      <c r="E85" s="8" t="s">
        <v>6</v>
      </c>
      <c r="F85" s="17">
        <v>17960</v>
      </c>
      <c r="G85" s="16">
        <v>1098</v>
      </c>
      <c r="H85" s="17">
        <v>34.17</v>
      </c>
      <c r="I85" s="28">
        <f t="shared" si="1"/>
        <v>613693.20000000007</v>
      </c>
      <c r="J85" s="14"/>
      <c r="K85" s="14"/>
    </row>
    <row r="86" spans="1:11">
      <c r="A86" s="8">
        <v>5</v>
      </c>
      <c r="B86" s="9" t="s">
        <v>7</v>
      </c>
      <c r="C86" s="10" t="s">
        <v>94</v>
      </c>
      <c r="D86" s="8">
        <v>60</v>
      </c>
      <c r="E86" s="8" t="s">
        <v>6</v>
      </c>
      <c r="F86" s="17">
        <v>1720</v>
      </c>
      <c r="G86" s="16">
        <v>1122</v>
      </c>
      <c r="H86" s="17">
        <v>1312.13</v>
      </c>
      <c r="I86" s="28">
        <f t="shared" si="1"/>
        <v>2256863.6</v>
      </c>
      <c r="J86" s="14"/>
      <c r="K86" s="14"/>
    </row>
    <row r="87" spans="1:11">
      <c r="A87" s="8">
        <v>6</v>
      </c>
      <c r="B87" s="9" t="s">
        <v>95</v>
      </c>
      <c r="C87" s="10" t="s">
        <v>93</v>
      </c>
      <c r="D87" s="8" t="s">
        <v>96</v>
      </c>
      <c r="E87" s="8" t="s">
        <v>6</v>
      </c>
      <c r="F87" s="17">
        <v>1743</v>
      </c>
      <c r="G87" s="16">
        <v>2010</v>
      </c>
      <c r="H87" s="17">
        <v>3.33</v>
      </c>
      <c r="I87" s="28">
        <f t="shared" si="1"/>
        <v>5804.1900000000005</v>
      </c>
      <c r="J87" s="14"/>
      <c r="K87" s="14"/>
    </row>
    <row r="88" spans="1:11">
      <c r="A88" s="8">
        <v>7</v>
      </c>
      <c r="B88" s="9" t="s">
        <v>7</v>
      </c>
      <c r="C88" s="10" t="s">
        <v>97</v>
      </c>
      <c r="D88" s="8">
        <v>19</v>
      </c>
      <c r="E88" s="8" t="s">
        <v>6</v>
      </c>
      <c r="F88" s="17">
        <v>1355</v>
      </c>
      <c r="G88" s="16">
        <v>2414</v>
      </c>
      <c r="H88" s="17">
        <v>498</v>
      </c>
      <c r="I88" s="28">
        <f t="shared" si="1"/>
        <v>674790</v>
      </c>
      <c r="J88" s="14"/>
      <c r="K88" s="14"/>
    </row>
    <row r="89" spans="1:11">
      <c r="A89" s="8">
        <v>8</v>
      </c>
      <c r="B89" s="9" t="s">
        <v>7</v>
      </c>
      <c r="C89" s="10" t="s">
        <v>97</v>
      </c>
      <c r="D89" s="8">
        <v>26</v>
      </c>
      <c r="E89" s="8" t="s">
        <v>6</v>
      </c>
      <c r="F89" s="17">
        <v>1870</v>
      </c>
      <c r="G89" s="16">
        <v>2033</v>
      </c>
      <c r="H89" s="17">
        <v>498</v>
      </c>
      <c r="I89" s="28">
        <f t="shared" si="1"/>
        <v>931260</v>
      </c>
      <c r="J89" s="14"/>
      <c r="K89" s="14"/>
    </row>
    <row r="90" spans="1:11">
      <c r="A90" s="8">
        <v>9</v>
      </c>
      <c r="B90" s="9" t="s">
        <v>7</v>
      </c>
      <c r="C90" s="10" t="s">
        <v>98</v>
      </c>
      <c r="D90" s="8">
        <v>26</v>
      </c>
      <c r="E90" s="8" t="s">
        <v>6</v>
      </c>
      <c r="F90" s="17">
        <v>470</v>
      </c>
      <c r="G90" s="16">
        <v>2036</v>
      </c>
      <c r="H90" s="17">
        <v>8.33</v>
      </c>
      <c r="I90" s="28">
        <f t="shared" si="1"/>
        <v>3915.1</v>
      </c>
      <c r="J90" s="14"/>
      <c r="K90" s="14"/>
    </row>
    <row r="91" spans="1:11">
      <c r="A91" s="8">
        <v>10</v>
      </c>
      <c r="B91" s="9" t="s">
        <v>7</v>
      </c>
      <c r="C91" s="10" t="s">
        <v>99</v>
      </c>
      <c r="D91" s="8">
        <v>36</v>
      </c>
      <c r="E91" s="8" t="s">
        <v>6</v>
      </c>
      <c r="F91" s="17">
        <v>720</v>
      </c>
      <c r="G91" s="16">
        <v>2120</v>
      </c>
      <c r="H91" s="17">
        <v>3.33</v>
      </c>
      <c r="I91" s="28">
        <f t="shared" si="1"/>
        <v>2397.6</v>
      </c>
      <c r="J91" s="14"/>
      <c r="K91" s="14"/>
    </row>
    <row r="92" spans="1:11">
      <c r="A92" s="8">
        <v>11</v>
      </c>
      <c r="B92" s="9" t="s">
        <v>7</v>
      </c>
      <c r="C92" s="10" t="s">
        <v>111</v>
      </c>
      <c r="D92" s="8">
        <v>45</v>
      </c>
      <c r="E92" s="8" t="s">
        <v>6</v>
      </c>
      <c r="F92" s="17">
        <v>705</v>
      </c>
      <c r="G92" s="16">
        <v>2200</v>
      </c>
      <c r="H92" s="17">
        <v>9.17</v>
      </c>
      <c r="I92" s="28">
        <f t="shared" si="1"/>
        <v>6464.85</v>
      </c>
      <c r="J92" s="14"/>
      <c r="K92" s="14"/>
    </row>
    <row r="93" spans="1:11">
      <c r="A93" s="8">
        <v>12</v>
      </c>
      <c r="B93" s="9" t="s">
        <v>7</v>
      </c>
      <c r="C93" s="10" t="s">
        <v>101</v>
      </c>
      <c r="D93" s="8">
        <v>47</v>
      </c>
      <c r="E93" s="8" t="s">
        <v>6</v>
      </c>
      <c r="F93" s="17">
        <v>1500</v>
      </c>
      <c r="G93" s="16">
        <v>2290</v>
      </c>
      <c r="H93" s="17">
        <v>0.28999999999999998</v>
      </c>
      <c r="I93" s="28">
        <f t="shared" si="1"/>
        <v>434.99999999999994</v>
      </c>
      <c r="J93" s="14"/>
      <c r="K93" s="14"/>
    </row>
    <row r="94" spans="1:11">
      <c r="A94" s="8">
        <v>13</v>
      </c>
      <c r="B94" s="9" t="s">
        <v>7</v>
      </c>
      <c r="C94" s="10" t="s">
        <v>97</v>
      </c>
      <c r="D94" s="8">
        <v>48</v>
      </c>
      <c r="E94" s="8" t="s">
        <v>6</v>
      </c>
      <c r="F94" s="17">
        <v>2284</v>
      </c>
      <c r="G94" s="16">
        <v>2301</v>
      </c>
      <c r="H94" s="17">
        <v>3.33</v>
      </c>
      <c r="I94" s="28">
        <f t="shared" si="1"/>
        <v>7605.72</v>
      </c>
      <c r="J94" s="14"/>
      <c r="K94" s="14"/>
    </row>
    <row r="95" spans="1:11">
      <c r="A95" s="8">
        <v>15</v>
      </c>
      <c r="B95" s="9" t="s">
        <v>7</v>
      </c>
      <c r="C95" s="10" t="s">
        <v>103</v>
      </c>
      <c r="D95" s="8">
        <v>50</v>
      </c>
      <c r="E95" s="8" t="s">
        <v>6</v>
      </c>
      <c r="F95" s="17">
        <v>1180</v>
      </c>
      <c r="G95" s="16">
        <v>2460</v>
      </c>
      <c r="H95" s="17">
        <v>5.83</v>
      </c>
      <c r="I95" s="28">
        <f t="shared" si="1"/>
        <v>6879.4</v>
      </c>
      <c r="J95" s="14"/>
      <c r="K95" s="14"/>
    </row>
    <row r="96" spans="1:11">
      <c r="A96" s="8">
        <v>16</v>
      </c>
      <c r="B96" s="9" t="s">
        <v>7</v>
      </c>
      <c r="C96" s="10" t="s">
        <v>110</v>
      </c>
      <c r="D96" s="8">
        <v>52</v>
      </c>
      <c r="E96" s="8" t="s">
        <v>6</v>
      </c>
      <c r="F96" s="17">
        <v>770</v>
      </c>
      <c r="G96" s="16">
        <v>2488</v>
      </c>
      <c r="H96" s="17">
        <v>5</v>
      </c>
      <c r="I96" s="28">
        <f t="shared" si="1"/>
        <v>3850</v>
      </c>
      <c r="J96" s="14"/>
      <c r="K96" s="14"/>
    </row>
    <row r="97" spans="1:11">
      <c r="A97" s="8">
        <v>17</v>
      </c>
      <c r="B97" s="9" t="s">
        <v>7</v>
      </c>
      <c r="C97" s="10" t="s">
        <v>105</v>
      </c>
      <c r="D97" s="8">
        <v>56</v>
      </c>
      <c r="E97" s="8" t="s">
        <v>6</v>
      </c>
      <c r="F97" s="17">
        <v>670</v>
      </c>
      <c r="G97" s="16">
        <v>2530</v>
      </c>
      <c r="H97" s="17">
        <v>3.33</v>
      </c>
      <c r="I97" s="28">
        <f t="shared" si="1"/>
        <v>2231.1</v>
      </c>
      <c r="J97" s="14"/>
      <c r="K97" s="14"/>
    </row>
    <row r="98" spans="1:11">
      <c r="A98" s="65">
        <v>18</v>
      </c>
      <c r="B98" s="9" t="s">
        <v>8</v>
      </c>
      <c r="C98" s="8">
        <v>45</v>
      </c>
      <c r="D98" s="9" t="s">
        <v>106</v>
      </c>
      <c r="E98" s="8" t="s">
        <v>6</v>
      </c>
      <c r="F98" s="13">
        <v>628</v>
      </c>
      <c r="G98" s="8">
        <v>6071</v>
      </c>
      <c r="H98" s="17">
        <v>1947</v>
      </c>
      <c r="I98" s="28">
        <f t="shared" si="1"/>
        <v>1222716</v>
      </c>
    </row>
    <row r="99" spans="1:11">
      <c r="A99" s="67"/>
      <c r="B99" s="9"/>
      <c r="C99" s="9"/>
      <c r="D99" s="9"/>
      <c r="E99" s="8" t="s">
        <v>6</v>
      </c>
      <c r="F99" s="13">
        <v>1487.3</v>
      </c>
      <c r="G99" s="8">
        <v>6069</v>
      </c>
      <c r="H99" s="17">
        <v>1447.33</v>
      </c>
      <c r="I99" s="28">
        <f t="shared" si="1"/>
        <v>2152613.909</v>
      </c>
    </row>
    <row r="100" spans="1:11">
      <c r="A100" s="66"/>
      <c r="B100" s="8"/>
      <c r="C100" s="10"/>
      <c r="D100" s="8"/>
      <c r="E100" s="8" t="s">
        <v>6</v>
      </c>
      <c r="F100" s="13">
        <v>5380</v>
      </c>
      <c r="G100" s="8">
        <v>6070</v>
      </c>
      <c r="H100" s="17">
        <v>1445.75</v>
      </c>
      <c r="I100" s="28">
        <f t="shared" si="1"/>
        <v>7778135</v>
      </c>
    </row>
    <row r="101" spans="1:11">
      <c r="A101" s="61" t="s">
        <v>113</v>
      </c>
      <c r="B101" s="61"/>
      <c r="C101" s="61"/>
      <c r="D101" s="61"/>
      <c r="E101" s="61"/>
      <c r="F101" s="61"/>
      <c r="G101" s="61"/>
      <c r="H101" s="61"/>
      <c r="I101" s="28">
        <f>SUM(I82:I100)</f>
        <v>16014889.618999999</v>
      </c>
    </row>
    <row r="102" spans="1:11" ht="93" customHeight="1">
      <c r="A102" s="14"/>
      <c r="B102" s="64" t="s">
        <v>114</v>
      </c>
      <c r="C102" s="64"/>
      <c r="D102" s="64"/>
      <c r="E102" s="64"/>
      <c r="F102" s="62"/>
      <c r="G102" s="63"/>
      <c r="H102" s="14"/>
      <c r="I102" s="29">
        <f>I101+I79</f>
        <v>38017998.241700001</v>
      </c>
    </row>
  </sheetData>
  <mergeCells count="14">
    <mergeCell ref="A50:A51"/>
    <mergeCell ref="A1:H1"/>
    <mergeCell ref="A2:H2"/>
    <mergeCell ref="B40:C40"/>
    <mergeCell ref="B41:C41"/>
    <mergeCell ref="A47:A48"/>
    <mergeCell ref="A56:A57"/>
    <mergeCell ref="A64:A65"/>
    <mergeCell ref="B102:E102"/>
    <mergeCell ref="F102:G102"/>
    <mergeCell ref="A79:H79"/>
    <mergeCell ref="A81:H81"/>
    <mergeCell ref="A98:A100"/>
    <mergeCell ref="A101:H101"/>
  </mergeCells>
  <phoneticPr fontId="6" type="noConversion"/>
  <conditionalFormatting sqref="F98:G100 F103:G65536 F1:F3 G3">
    <cfRule type="cellIs" dxfId="11" priority="1" stopIfTrue="1" operator="lessThanOrEqual">
      <formula>500</formula>
    </cfRule>
    <cfRule type="cellIs" dxfId="10" priority="2" stopIfTrue="1" operator="greaterThan">
      <formula>500</formula>
    </cfRule>
  </conditionalFormatting>
  <conditionalFormatting sqref="H61:H63 H52 H49 H44:H46 H54:H55 H57:H59 H10:H25 H28 H31 H33:H41 F82:H97 F16:F78 H65:H78 H5:H6 G4:G78 F4:F14">
    <cfRule type="cellIs" dxfId="9" priority="3" stopIfTrue="1" operator="greaterThan">
      <formula>500</formula>
    </cfRule>
  </conditionalFormatting>
  <printOptions horizontalCentered="1"/>
  <pageMargins left="0.31496062992125984" right="0.27559055118110237" top="0.19" bottom="0.25" header="0.28000000000000003" footer="0.17"/>
  <pageSetup paperSize="9" scale="65" orientation="portrait" horizontalDpi="120" verticalDpi="144" r:id="rId1"/>
  <headerFooter alignWithMargins="0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opLeftCell="A82" zoomScaleNormal="100" workbookViewId="0">
      <selection activeCell="I80" sqref="I80"/>
    </sheetView>
  </sheetViews>
  <sheetFormatPr defaultRowHeight="12.75"/>
  <cols>
    <col min="1" max="1" width="5.42578125" customWidth="1"/>
    <col min="2" max="2" width="20.7109375" bestFit="1" customWidth="1"/>
    <col min="3" max="3" width="15.7109375" bestFit="1" customWidth="1"/>
    <col min="4" max="4" width="11.28515625" bestFit="1" customWidth="1"/>
    <col min="5" max="5" width="9.28515625" bestFit="1" customWidth="1"/>
    <col min="6" max="6" width="18" customWidth="1"/>
    <col min="7" max="7" width="14.42578125" bestFit="1" customWidth="1"/>
    <col min="8" max="8" width="13" customWidth="1"/>
    <col min="9" max="9" width="25.85546875" bestFit="1" customWidth="1"/>
  </cols>
  <sheetData>
    <row r="1" spans="1:9" ht="15.75">
      <c r="A1" s="58" t="s">
        <v>109</v>
      </c>
      <c r="B1" s="58"/>
      <c r="C1" s="58"/>
      <c r="D1" s="58"/>
      <c r="E1" s="58"/>
      <c r="F1" s="58"/>
      <c r="G1" s="58"/>
      <c r="H1" s="58"/>
      <c r="I1" s="4"/>
    </row>
    <row r="2" spans="1:9" ht="15.75">
      <c r="A2" s="60" t="s">
        <v>10</v>
      </c>
      <c r="B2" s="60"/>
      <c r="C2" s="60"/>
      <c r="D2" s="60"/>
      <c r="E2" s="60"/>
      <c r="F2" s="60"/>
      <c r="G2" s="60"/>
      <c r="H2" s="60"/>
      <c r="I2" s="4" t="s">
        <v>115</v>
      </c>
    </row>
    <row r="3" spans="1:9" ht="31.5">
      <c r="A3" s="30" t="s">
        <v>0</v>
      </c>
      <c r="B3" s="1" t="s">
        <v>1</v>
      </c>
      <c r="C3" s="3" t="s">
        <v>2</v>
      </c>
      <c r="D3" s="1" t="s">
        <v>3</v>
      </c>
      <c r="E3" s="1" t="s">
        <v>4</v>
      </c>
      <c r="F3" s="2" t="s">
        <v>5</v>
      </c>
      <c r="G3" s="2" t="s">
        <v>86</v>
      </c>
      <c r="H3" s="1" t="s">
        <v>87</v>
      </c>
      <c r="I3" s="1" t="s">
        <v>107</v>
      </c>
    </row>
    <row r="4" spans="1:9" ht="15.75">
      <c r="A4" s="8">
        <v>1</v>
      </c>
      <c r="B4" s="9" t="s">
        <v>11</v>
      </c>
      <c r="C4" s="10">
        <v>35</v>
      </c>
      <c r="D4" s="8">
        <v>12</v>
      </c>
      <c r="E4" s="8" t="s">
        <v>6</v>
      </c>
      <c r="F4" s="11">
        <v>80</v>
      </c>
      <c r="G4" s="12">
        <v>1421</v>
      </c>
      <c r="H4" s="17">
        <v>428.24</v>
      </c>
      <c r="I4" s="28">
        <f>F4*H4</f>
        <v>34259.199999999997</v>
      </c>
    </row>
    <row r="5" spans="1:9" ht="15.75">
      <c r="A5" s="8">
        <v>2</v>
      </c>
      <c r="B5" s="9" t="s">
        <v>11</v>
      </c>
      <c r="C5" s="10" t="s">
        <v>12</v>
      </c>
      <c r="D5" s="8">
        <v>34</v>
      </c>
      <c r="E5" s="8" t="s">
        <v>6</v>
      </c>
      <c r="F5" s="11">
        <v>115</v>
      </c>
      <c r="G5" s="16">
        <v>1662</v>
      </c>
      <c r="H5" s="17">
        <v>238.93</v>
      </c>
      <c r="I5" s="28">
        <f t="shared" ref="I5:I68" si="0">F5*H5</f>
        <v>27476.95</v>
      </c>
    </row>
    <row r="6" spans="1:9" ht="15.75">
      <c r="A6" s="8">
        <v>4</v>
      </c>
      <c r="B6" s="9" t="s">
        <v>7</v>
      </c>
      <c r="C6" s="10" t="s">
        <v>13</v>
      </c>
      <c r="D6" s="8">
        <v>36</v>
      </c>
      <c r="E6" s="8" t="s">
        <v>6</v>
      </c>
      <c r="F6" s="11">
        <v>162</v>
      </c>
      <c r="G6" s="16">
        <v>1045</v>
      </c>
      <c r="H6" s="17">
        <v>6.67</v>
      </c>
      <c r="I6" s="28">
        <f t="shared" si="0"/>
        <v>1080.54</v>
      </c>
    </row>
    <row r="7" spans="1:9" ht="15.75">
      <c r="A7" s="8">
        <v>5</v>
      </c>
      <c r="B7" s="9" t="s">
        <v>14</v>
      </c>
      <c r="C7" s="10" t="s">
        <v>18</v>
      </c>
      <c r="D7" s="8" t="s">
        <v>19</v>
      </c>
      <c r="E7" s="8" t="s">
        <v>6</v>
      </c>
      <c r="F7" s="11">
        <v>93.82</v>
      </c>
      <c r="G7" s="16">
        <v>2120</v>
      </c>
      <c r="H7" s="18">
        <v>2386.29</v>
      </c>
      <c r="I7" s="28">
        <f t="shared" si="0"/>
        <v>223881.72779999999</v>
      </c>
    </row>
    <row r="8" spans="1:9" ht="15.75">
      <c r="A8" s="8"/>
      <c r="B8" s="9"/>
      <c r="C8" s="10"/>
      <c r="D8" s="8"/>
      <c r="E8" s="8"/>
      <c r="F8" s="11">
        <v>250.97</v>
      </c>
      <c r="G8" s="16">
        <v>2121</v>
      </c>
      <c r="H8" s="18">
        <v>2107.41</v>
      </c>
      <c r="I8" s="28">
        <f t="shared" si="0"/>
        <v>528896.68770000001</v>
      </c>
    </row>
    <row r="9" spans="1:9" ht="15.75">
      <c r="A9" s="8"/>
      <c r="B9" s="9"/>
      <c r="C9" s="10"/>
      <c r="D9" s="8"/>
      <c r="E9" s="8"/>
      <c r="F9" s="11">
        <v>272.33</v>
      </c>
      <c r="G9" s="16">
        <v>2122</v>
      </c>
      <c r="H9" s="18">
        <v>9.17</v>
      </c>
      <c r="I9" s="28">
        <f t="shared" si="0"/>
        <v>2497.2660999999998</v>
      </c>
    </row>
    <row r="10" spans="1:9" ht="15.75">
      <c r="A10" s="8">
        <v>6</v>
      </c>
      <c r="B10" s="9" t="s">
        <v>14</v>
      </c>
      <c r="C10" s="10" t="s">
        <v>34</v>
      </c>
      <c r="D10" s="8" t="s">
        <v>20</v>
      </c>
      <c r="E10" s="8" t="s">
        <v>6</v>
      </c>
      <c r="F10" s="11">
        <v>30.55</v>
      </c>
      <c r="G10" s="16">
        <v>2137</v>
      </c>
      <c r="H10" s="17">
        <v>11.67</v>
      </c>
      <c r="I10" s="28">
        <f t="shared" si="0"/>
        <v>356.51850000000002</v>
      </c>
    </row>
    <row r="11" spans="1:9" ht="15.75">
      <c r="A11" s="8">
        <v>7</v>
      </c>
      <c r="B11" s="9" t="s">
        <v>14</v>
      </c>
      <c r="C11" s="10" t="s">
        <v>18</v>
      </c>
      <c r="D11" s="8" t="s">
        <v>21</v>
      </c>
      <c r="E11" s="8" t="s">
        <v>6</v>
      </c>
      <c r="F11" s="11">
        <v>490</v>
      </c>
      <c r="G11" s="16">
        <v>2213</v>
      </c>
      <c r="H11" s="17">
        <v>2161.0500000000002</v>
      </c>
      <c r="I11" s="28">
        <f t="shared" si="0"/>
        <v>1058914.5</v>
      </c>
    </row>
    <row r="12" spans="1:9" ht="15.75">
      <c r="A12" s="8">
        <v>8</v>
      </c>
      <c r="B12" s="9" t="s">
        <v>14</v>
      </c>
      <c r="C12" s="10" t="s">
        <v>34</v>
      </c>
      <c r="D12" s="8" t="s">
        <v>22</v>
      </c>
      <c r="E12" s="8" t="s">
        <v>6</v>
      </c>
      <c r="F12" s="11">
        <v>390</v>
      </c>
      <c r="G12" s="16">
        <v>2198</v>
      </c>
      <c r="H12" s="17">
        <v>11.67</v>
      </c>
      <c r="I12" s="28">
        <f t="shared" si="0"/>
        <v>4551.3</v>
      </c>
    </row>
    <row r="13" spans="1:9" ht="15.75">
      <c r="A13" s="8">
        <v>9</v>
      </c>
      <c r="B13" s="9" t="s">
        <v>14</v>
      </c>
      <c r="C13" s="10" t="s">
        <v>17</v>
      </c>
      <c r="D13" s="8" t="s">
        <v>23</v>
      </c>
      <c r="E13" s="8" t="s">
        <v>6</v>
      </c>
      <c r="F13" s="15">
        <v>701</v>
      </c>
      <c r="G13" s="16">
        <v>2320</v>
      </c>
      <c r="H13" s="17">
        <v>188.42</v>
      </c>
      <c r="I13" s="28">
        <f t="shared" si="0"/>
        <v>132082.41999999998</v>
      </c>
    </row>
    <row r="14" spans="1:9" ht="15.75">
      <c r="A14" s="8">
        <v>10</v>
      </c>
      <c r="B14" s="9" t="s">
        <v>14</v>
      </c>
      <c r="C14" s="10" t="s">
        <v>18</v>
      </c>
      <c r="D14" s="8" t="s">
        <v>24</v>
      </c>
      <c r="E14" s="8" t="s">
        <v>6</v>
      </c>
      <c r="F14" s="15">
        <v>988.5</v>
      </c>
      <c r="G14" s="16">
        <v>2380</v>
      </c>
      <c r="H14" s="17">
        <v>501.64</v>
      </c>
      <c r="I14" s="28">
        <f t="shared" si="0"/>
        <v>495871.14</v>
      </c>
    </row>
    <row r="15" spans="1:9" ht="15.75">
      <c r="A15" s="8">
        <v>11</v>
      </c>
      <c r="B15" s="9" t="s">
        <v>14</v>
      </c>
      <c r="C15" s="10" t="s">
        <v>18</v>
      </c>
      <c r="D15" s="8" t="s">
        <v>25</v>
      </c>
      <c r="E15" s="8" t="s">
        <v>6</v>
      </c>
      <c r="F15" s="25">
        <v>458</v>
      </c>
      <c r="G15" s="16">
        <v>2679</v>
      </c>
      <c r="H15" s="17">
        <v>1922.36</v>
      </c>
      <c r="I15" s="28">
        <f t="shared" si="0"/>
        <v>880440.88</v>
      </c>
    </row>
    <row r="16" spans="1:9" ht="15.75">
      <c r="A16" s="8"/>
      <c r="B16" s="9"/>
      <c r="C16" s="10"/>
      <c r="D16" s="8"/>
      <c r="E16" s="8"/>
      <c r="F16" s="11">
        <v>2635</v>
      </c>
      <c r="G16" s="16">
        <v>2515</v>
      </c>
      <c r="H16" s="17">
        <v>11.67</v>
      </c>
      <c r="I16" s="28">
        <f t="shared" si="0"/>
        <v>30750.45</v>
      </c>
    </row>
    <row r="17" spans="1:9" ht="15.75">
      <c r="A17" s="8"/>
      <c r="B17" s="9"/>
      <c r="C17" s="10"/>
      <c r="D17" s="8"/>
      <c r="E17" s="8"/>
      <c r="F17" s="11">
        <v>195</v>
      </c>
      <c r="G17" s="16">
        <v>2518</v>
      </c>
      <c r="H17" s="17">
        <v>25.83</v>
      </c>
      <c r="I17" s="28">
        <f t="shared" si="0"/>
        <v>5036.8499999999995</v>
      </c>
    </row>
    <row r="18" spans="1:9" ht="15.75">
      <c r="A18" s="8"/>
      <c r="B18" s="9"/>
      <c r="C18" s="10"/>
      <c r="D18" s="8"/>
      <c r="E18" s="8"/>
      <c r="F18" s="11">
        <v>46.5</v>
      </c>
      <c r="G18" s="16">
        <v>2519</v>
      </c>
      <c r="H18" s="17">
        <v>20.83</v>
      </c>
      <c r="I18" s="28">
        <f t="shared" si="0"/>
        <v>968.59499999999991</v>
      </c>
    </row>
    <row r="19" spans="1:9" ht="15.75">
      <c r="A19" s="8">
        <v>12</v>
      </c>
      <c r="B19" s="9" t="s">
        <v>14</v>
      </c>
      <c r="C19" s="10" t="s">
        <v>18</v>
      </c>
      <c r="D19" s="8" t="s">
        <v>26</v>
      </c>
      <c r="E19" s="8" t="s">
        <v>6</v>
      </c>
      <c r="F19" s="11">
        <v>110</v>
      </c>
      <c r="G19" s="16">
        <v>2579</v>
      </c>
      <c r="H19" s="17">
        <v>1815.19</v>
      </c>
      <c r="I19" s="28">
        <f t="shared" si="0"/>
        <v>199670.9</v>
      </c>
    </row>
    <row r="20" spans="1:9" ht="15.75">
      <c r="A20" s="8">
        <v>13</v>
      </c>
      <c r="B20" s="9" t="s">
        <v>14</v>
      </c>
      <c r="C20" s="10" t="s">
        <v>16</v>
      </c>
      <c r="D20" s="8" t="s">
        <v>27</v>
      </c>
      <c r="E20" s="8" t="s">
        <v>6</v>
      </c>
      <c r="F20" s="11">
        <v>105.8</v>
      </c>
      <c r="G20" s="16">
        <v>2789</v>
      </c>
      <c r="H20" s="17">
        <v>45.83</v>
      </c>
      <c r="I20" s="28">
        <f t="shared" si="0"/>
        <v>4848.8139999999994</v>
      </c>
    </row>
    <row r="21" spans="1:9" ht="15.75">
      <c r="A21" s="8">
        <v>14</v>
      </c>
      <c r="B21" s="9" t="s">
        <v>14</v>
      </c>
      <c r="C21" s="10" t="s">
        <v>18</v>
      </c>
      <c r="D21" s="8" t="s">
        <v>28</v>
      </c>
      <c r="E21" s="8" t="s">
        <v>6</v>
      </c>
      <c r="F21" s="11">
        <v>195</v>
      </c>
      <c r="G21" s="16">
        <v>3020</v>
      </c>
      <c r="H21" s="17">
        <v>25</v>
      </c>
      <c r="I21" s="28">
        <f t="shared" si="0"/>
        <v>4875</v>
      </c>
    </row>
    <row r="22" spans="1:9" ht="15.75">
      <c r="A22" s="8">
        <v>15</v>
      </c>
      <c r="B22" s="9" t="s">
        <v>116</v>
      </c>
      <c r="C22" s="10" t="s">
        <v>18</v>
      </c>
      <c r="D22" s="8" t="s">
        <v>29</v>
      </c>
      <c r="E22" s="8" t="s">
        <v>6</v>
      </c>
      <c r="F22" s="15">
        <v>3627</v>
      </c>
      <c r="G22" s="16">
        <v>2804</v>
      </c>
      <c r="H22" s="17">
        <v>10.83</v>
      </c>
      <c r="I22" s="28">
        <f t="shared" si="0"/>
        <v>39280.410000000003</v>
      </c>
    </row>
    <row r="23" spans="1:9" ht="15.75">
      <c r="A23" s="8"/>
      <c r="B23" s="9"/>
      <c r="C23" s="10"/>
      <c r="D23" s="8"/>
      <c r="E23" s="8"/>
      <c r="F23" s="15">
        <v>2120</v>
      </c>
      <c r="G23" s="16">
        <v>2806</v>
      </c>
      <c r="H23" s="17">
        <v>1853.42</v>
      </c>
      <c r="I23" s="28">
        <f t="shared" si="0"/>
        <v>3929250.4000000004</v>
      </c>
    </row>
    <row r="24" spans="1:9" ht="15.75">
      <c r="A24" s="8">
        <v>17</v>
      </c>
      <c r="B24" s="9" t="s">
        <v>14</v>
      </c>
      <c r="C24" s="10" t="s">
        <v>18</v>
      </c>
      <c r="D24" s="8" t="s">
        <v>30</v>
      </c>
      <c r="E24" s="8" t="s">
        <v>6</v>
      </c>
      <c r="F24" s="15">
        <v>1504</v>
      </c>
      <c r="G24" s="16">
        <v>2819</v>
      </c>
      <c r="H24" s="17">
        <v>10.83</v>
      </c>
      <c r="I24" s="28">
        <f t="shared" si="0"/>
        <v>16288.32</v>
      </c>
    </row>
    <row r="25" spans="1:9" ht="15.75">
      <c r="A25" s="8"/>
      <c r="B25" s="9"/>
      <c r="C25" s="10"/>
      <c r="D25" s="8"/>
      <c r="E25" s="8"/>
      <c r="F25" s="15">
        <v>556</v>
      </c>
      <c r="G25" s="16">
        <v>2820</v>
      </c>
      <c r="H25" s="17">
        <v>480.2</v>
      </c>
      <c r="I25" s="28">
        <f t="shared" si="0"/>
        <v>266991.2</v>
      </c>
    </row>
    <row r="26" spans="1:9" ht="15.75">
      <c r="A26" s="8">
        <v>18</v>
      </c>
      <c r="B26" s="9" t="s">
        <v>14</v>
      </c>
      <c r="C26" s="10" t="s">
        <v>15</v>
      </c>
      <c r="D26" s="8" t="s">
        <v>31</v>
      </c>
      <c r="E26" s="8" t="s">
        <v>6</v>
      </c>
      <c r="F26" s="11">
        <v>232</v>
      </c>
      <c r="G26" s="16">
        <v>2834</v>
      </c>
      <c r="H26" s="17">
        <v>10.83</v>
      </c>
      <c r="I26" s="28">
        <f t="shared" si="0"/>
        <v>2512.56</v>
      </c>
    </row>
    <row r="27" spans="1:9" ht="15.75">
      <c r="A27" s="8"/>
      <c r="B27" s="9"/>
      <c r="C27" s="10"/>
      <c r="D27" s="8"/>
      <c r="E27" s="8"/>
      <c r="F27" s="11">
        <v>1698</v>
      </c>
      <c r="G27" s="16">
        <v>2835</v>
      </c>
      <c r="H27" s="17">
        <v>117.42</v>
      </c>
      <c r="I27" s="28">
        <f t="shared" si="0"/>
        <v>199379.16</v>
      </c>
    </row>
    <row r="28" spans="1:9" ht="15.75">
      <c r="A28" s="8">
        <v>19</v>
      </c>
      <c r="B28" s="9" t="s">
        <v>14</v>
      </c>
      <c r="C28" s="10" t="s">
        <v>18</v>
      </c>
      <c r="D28" s="8" t="s">
        <v>32</v>
      </c>
      <c r="E28" s="8" t="s">
        <v>6</v>
      </c>
      <c r="F28" s="11">
        <v>270</v>
      </c>
      <c r="G28" s="16">
        <v>2890</v>
      </c>
      <c r="H28" s="17">
        <v>700.4</v>
      </c>
      <c r="I28" s="28">
        <f t="shared" si="0"/>
        <v>189108</v>
      </c>
    </row>
    <row r="29" spans="1:9" ht="15.75">
      <c r="A29" s="8">
        <v>20</v>
      </c>
      <c r="B29" s="9" t="s">
        <v>14</v>
      </c>
      <c r="C29" s="10" t="s">
        <v>18</v>
      </c>
      <c r="D29" s="8" t="s">
        <v>33</v>
      </c>
      <c r="E29" s="8" t="s">
        <v>6</v>
      </c>
      <c r="F29" s="11">
        <v>135</v>
      </c>
      <c r="G29" s="16">
        <v>3049</v>
      </c>
      <c r="H29" s="18">
        <v>20.83</v>
      </c>
      <c r="I29" s="28">
        <f t="shared" si="0"/>
        <v>2812.0499999999997</v>
      </c>
    </row>
    <row r="30" spans="1:9" ht="15.75">
      <c r="A30" s="8"/>
      <c r="B30" s="9"/>
      <c r="C30" s="10"/>
      <c r="D30" s="8"/>
      <c r="E30" s="8"/>
      <c r="F30" s="11">
        <v>470</v>
      </c>
      <c r="G30" s="16">
        <v>3050</v>
      </c>
      <c r="H30" s="18">
        <v>83.33</v>
      </c>
      <c r="I30" s="28">
        <f t="shared" si="0"/>
        <v>39165.1</v>
      </c>
    </row>
    <row r="31" spans="1:9" ht="15.75">
      <c r="A31" s="8">
        <v>21</v>
      </c>
      <c r="B31" s="9" t="s">
        <v>14</v>
      </c>
      <c r="C31" s="10" t="s">
        <v>18</v>
      </c>
      <c r="D31" s="8" t="s">
        <v>35</v>
      </c>
      <c r="E31" s="8" t="s">
        <v>6</v>
      </c>
      <c r="F31" s="11">
        <v>85</v>
      </c>
      <c r="G31" s="16">
        <v>3230</v>
      </c>
      <c r="H31" s="17">
        <v>10.83</v>
      </c>
      <c r="I31" s="28">
        <f t="shared" si="0"/>
        <v>920.55</v>
      </c>
    </row>
    <row r="32" spans="1:9" ht="15.75">
      <c r="A32" s="8">
        <v>22</v>
      </c>
      <c r="B32" s="9" t="s">
        <v>14</v>
      </c>
      <c r="C32" s="10" t="s">
        <v>16</v>
      </c>
      <c r="D32" s="8" t="s">
        <v>36</v>
      </c>
      <c r="E32" s="8" t="s">
        <v>6</v>
      </c>
      <c r="F32" s="15">
        <v>3588.58</v>
      </c>
      <c r="G32" s="16">
        <v>3245</v>
      </c>
      <c r="H32" s="18">
        <v>10.83</v>
      </c>
      <c r="I32" s="28">
        <f t="shared" si="0"/>
        <v>38864.321400000001</v>
      </c>
    </row>
    <row r="33" spans="1:9" ht="15.75">
      <c r="A33" s="8">
        <v>23</v>
      </c>
      <c r="B33" s="9" t="s">
        <v>14</v>
      </c>
      <c r="C33" s="10" t="s">
        <v>16</v>
      </c>
      <c r="D33" s="8" t="s">
        <v>37</v>
      </c>
      <c r="E33" s="8" t="s">
        <v>6</v>
      </c>
      <c r="F33" s="11">
        <v>235</v>
      </c>
      <c r="G33" s="16">
        <v>3261</v>
      </c>
      <c r="H33" s="17">
        <v>40</v>
      </c>
      <c r="I33" s="28">
        <f t="shared" si="0"/>
        <v>9400</v>
      </c>
    </row>
    <row r="34" spans="1:9" ht="15.75">
      <c r="A34" s="8">
        <v>24</v>
      </c>
      <c r="B34" s="9" t="s">
        <v>14</v>
      </c>
      <c r="C34" s="10" t="s">
        <v>16</v>
      </c>
      <c r="D34" s="8" t="s">
        <v>38</v>
      </c>
      <c r="E34" s="8" t="s">
        <v>6</v>
      </c>
      <c r="F34" s="15">
        <v>4751</v>
      </c>
      <c r="G34" s="16">
        <v>3276</v>
      </c>
      <c r="H34" s="17">
        <v>40</v>
      </c>
      <c r="I34" s="28">
        <f t="shared" si="0"/>
        <v>190040</v>
      </c>
    </row>
    <row r="35" spans="1:9" ht="15.75">
      <c r="A35" s="8">
        <v>25</v>
      </c>
      <c r="B35" s="9" t="s">
        <v>14</v>
      </c>
      <c r="C35" s="10" t="s">
        <v>39</v>
      </c>
      <c r="D35" s="8" t="s">
        <v>40</v>
      </c>
      <c r="E35" s="8" t="s">
        <v>6</v>
      </c>
      <c r="F35" s="11">
        <v>407.55</v>
      </c>
      <c r="G35" s="16">
        <v>4135</v>
      </c>
      <c r="H35" s="17">
        <v>33.33</v>
      </c>
      <c r="I35" s="28">
        <f t="shared" si="0"/>
        <v>13583.6415</v>
      </c>
    </row>
    <row r="36" spans="1:9" ht="15.75">
      <c r="A36" s="8">
        <v>26</v>
      </c>
      <c r="B36" s="9" t="s">
        <v>47</v>
      </c>
      <c r="C36" s="10" t="s">
        <v>39</v>
      </c>
      <c r="D36" s="8">
        <v>0.5</v>
      </c>
      <c r="E36" s="8" t="s">
        <v>6</v>
      </c>
      <c r="F36" s="11">
        <v>29.5</v>
      </c>
      <c r="G36" s="16">
        <v>4120</v>
      </c>
      <c r="H36" s="17">
        <v>66.67</v>
      </c>
      <c r="I36" s="28">
        <f t="shared" si="0"/>
        <v>1966.7650000000001</v>
      </c>
    </row>
    <row r="37" spans="1:9" ht="15.75">
      <c r="A37" s="8">
        <v>27</v>
      </c>
      <c r="B37" s="9" t="s">
        <v>117</v>
      </c>
      <c r="C37" s="10" t="s">
        <v>39</v>
      </c>
      <c r="D37" s="8" t="s">
        <v>41</v>
      </c>
      <c r="E37" s="8" t="s">
        <v>6</v>
      </c>
      <c r="F37" s="11">
        <v>6</v>
      </c>
      <c r="G37" s="16">
        <v>4115</v>
      </c>
      <c r="H37" s="17">
        <v>33.33</v>
      </c>
      <c r="I37" s="28">
        <f t="shared" si="0"/>
        <v>199.98</v>
      </c>
    </row>
    <row r="38" spans="1:9" ht="15.75">
      <c r="A38" s="8">
        <v>28</v>
      </c>
      <c r="B38" s="9" t="s">
        <v>47</v>
      </c>
      <c r="C38" s="10" t="s">
        <v>42</v>
      </c>
      <c r="D38" s="8">
        <v>4.5</v>
      </c>
      <c r="E38" s="8" t="s">
        <v>6</v>
      </c>
      <c r="F38" s="11">
        <v>178.2</v>
      </c>
      <c r="G38" s="16">
        <v>4061</v>
      </c>
      <c r="H38" s="17">
        <v>19.170000000000002</v>
      </c>
      <c r="I38" s="28">
        <f t="shared" si="0"/>
        <v>3416.0940000000001</v>
      </c>
    </row>
    <row r="39" spans="1:9" ht="15.75">
      <c r="A39" s="8">
        <v>29</v>
      </c>
      <c r="B39" s="9" t="s">
        <v>7</v>
      </c>
      <c r="C39" s="10" t="s">
        <v>39</v>
      </c>
      <c r="D39" s="8">
        <v>5</v>
      </c>
      <c r="E39" s="8" t="s">
        <v>6</v>
      </c>
      <c r="F39" s="11">
        <v>40</v>
      </c>
      <c r="G39" s="16">
        <v>4065</v>
      </c>
      <c r="H39" s="17">
        <v>583.33000000000004</v>
      </c>
      <c r="I39" s="28">
        <f t="shared" si="0"/>
        <v>23333.200000000001</v>
      </c>
    </row>
    <row r="40" spans="1:9" ht="15.75">
      <c r="A40" s="8">
        <v>30</v>
      </c>
      <c r="B40" s="59" t="s">
        <v>43</v>
      </c>
      <c r="C40" s="59"/>
      <c r="D40" s="8">
        <v>7.8</v>
      </c>
      <c r="E40" s="8" t="s">
        <v>9</v>
      </c>
      <c r="F40" s="15">
        <v>4113</v>
      </c>
      <c r="G40" s="16">
        <v>5020</v>
      </c>
      <c r="H40" s="17">
        <v>5</v>
      </c>
      <c r="I40" s="28">
        <f t="shared" si="0"/>
        <v>20565</v>
      </c>
    </row>
    <row r="41" spans="1:9" ht="15.75">
      <c r="A41" s="8">
        <v>31</v>
      </c>
      <c r="B41" s="59" t="s">
        <v>43</v>
      </c>
      <c r="C41" s="59"/>
      <c r="D41" s="8">
        <v>8.3000000000000007</v>
      </c>
      <c r="E41" s="8" t="s">
        <v>9</v>
      </c>
      <c r="F41" s="15">
        <v>3663.5</v>
      </c>
      <c r="G41" s="16">
        <v>4991</v>
      </c>
      <c r="H41" s="17">
        <v>5.83</v>
      </c>
      <c r="I41" s="28">
        <f t="shared" si="0"/>
        <v>21358.205000000002</v>
      </c>
    </row>
    <row r="42" spans="1:9" ht="15.75">
      <c r="A42" s="8">
        <v>32</v>
      </c>
      <c r="B42" s="9" t="s">
        <v>8</v>
      </c>
      <c r="C42" s="10" t="s">
        <v>44</v>
      </c>
      <c r="D42" s="8" t="s">
        <v>45</v>
      </c>
      <c r="E42" s="8" t="s">
        <v>9</v>
      </c>
      <c r="F42" s="15">
        <v>883.12</v>
      </c>
      <c r="G42" s="16">
        <v>5263</v>
      </c>
      <c r="H42" s="18">
        <v>883.12</v>
      </c>
      <c r="I42" s="28">
        <f t="shared" si="0"/>
        <v>779900.93440000003</v>
      </c>
    </row>
    <row r="43" spans="1:9" ht="15.75">
      <c r="A43" s="8">
        <v>33</v>
      </c>
      <c r="B43" s="9" t="s">
        <v>8</v>
      </c>
      <c r="C43" s="10" t="s">
        <v>44</v>
      </c>
      <c r="D43" s="8" t="s">
        <v>46</v>
      </c>
      <c r="E43" s="8" t="s">
        <v>9</v>
      </c>
      <c r="F43" s="11">
        <v>446</v>
      </c>
      <c r="G43" s="16">
        <v>5165</v>
      </c>
      <c r="H43" s="17">
        <v>17.5</v>
      </c>
      <c r="I43" s="28">
        <f t="shared" si="0"/>
        <v>7805</v>
      </c>
    </row>
    <row r="44" spans="1:9" ht="15.75">
      <c r="A44" s="8">
        <v>34</v>
      </c>
      <c r="B44" s="9" t="s">
        <v>47</v>
      </c>
      <c r="C44" s="10" t="s">
        <v>48</v>
      </c>
      <c r="D44" s="8">
        <v>0.6</v>
      </c>
      <c r="E44" s="8" t="s">
        <v>6</v>
      </c>
      <c r="F44" s="11">
        <v>65</v>
      </c>
      <c r="G44" s="16">
        <v>5299</v>
      </c>
      <c r="H44" s="17">
        <v>121.67</v>
      </c>
      <c r="I44" s="28">
        <f t="shared" si="0"/>
        <v>7908.55</v>
      </c>
    </row>
    <row r="45" spans="1:9" ht="15.75">
      <c r="A45" s="8">
        <v>35</v>
      </c>
      <c r="B45" s="9" t="s">
        <v>47</v>
      </c>
      <c r="C45" s="10" t="s">
        <v>48</v>
      </c>
      <c r="D45" s="8">
        <v>1.5</v>
      </c>
      <c r="E45" s="8" t="s">
        <v>6</v>
      </c>
      <c r="F45" s="11">
        <v>123.5</v>
      </c>
      <c r="G45" s="16">
        <v>5430</v>
      </c>
      <c r="H45" s="17">
        <v>10</v>
      </c>
      <c r="I45" s="28">
        <f t="shared" si="0"/>
        <v>1235</v>
      </c>
    </row>
    <row r="46" spans="1:9" ht="15.75">
      <c r="A46" s="8">
        <v>36</v>
      </c>
      <c r="B46" s="9" t="s">
        <v>47</v>
      </c>
      <c r="C46" s="10" t="s">
        <v>48</v>
      </c>
      <c r="D46" s="8">
        <v>1.6</v>
      </c>
      <c r="E46" s="8" t="s">
        <v>6</v>
      </c>
      <c r="F46" s="11">
        <v>227.5</v>
      </c>
      <c r="G46" s="16">
        <v>5431</v>
      </c>
      <c r="H46" s="17">
        <v>75.83</v>
      </c>
      <c r="I46" s="28">
        <f t="shared" si="0"/>
        <v>17251.325000000001</v>
      </c>
    </row>
    <row r="47" spans="1:9" ht="15.75">
      <c r="A47" s="65">
        <v>37</v>
      </c>
      <c r="B47" s="9" t="s">
        <v>47</v>
      </c>
      <c r="C47" s="10" t="s">
        <v>48</v>
      </c>
      <c r="D47" s="8">
        <v>1.8</v>
      </c>
      <c r="E47" s="8" t="s">
        <v>6</v>
      </c>
      <c r="F47" s="11">
        <v>62</v>
      </c>
      <c r="G47" s="16">
        <v>5442</v>
      </c>
      <c r="H47" s="17">
        <v>7.5</v>
      </c>
      <c r="I47" s="28">
        <f t="shared" si="0"/>
        <v>465</v>
      </c>
    </row>
    <row r="48" spans="1:9" ht="15.75">
      <c r="A48" s="67"/>
      <c r="B48" s="9"/>
      <c r="C48" s="10"/>
      <c r="D48" s="8"/>
      <c r="E48" s="8" t="s">
        <v>6</v>
      </c>
      <c r="F48" s="11">
        <v>86</v>
      </c>
      <c r="G48" s="16">
        <v>5441</v>
      </c>
      <c r="H48" s="17">
        <v>8.33</v>
      </c>
      <c r="I48" s="28">
        <f t="shared" si="0"/>
        <v>716.38</v>
      </c>
    </row>
    <row r="49" spans="1:9" ht="15.75">
      <c r="A49" s="66"/>
      <c r="B49" s="9"/>
      <c r="C49" s="10"/>
      <c r="D49" s="8"/>
      <c r="E49" s="8" t="s">
        <v>6</v>
      </c>
      <c r="F49" s="11">
        <v>328</v>
      </c>
      <c r="G49" s="16">
        <v>5443</v>
      </c>
      <c r="H49" s="17">
        <v>10</v>
      </c>
      <c r="I49" s="28">
        <f t="shared" si="0"/>
        <v>3280</v>
      </c>
    </row>
    <row r="50" spans="1:9" ht="15.75">
      <c r="A50" s="8">
        <v>38</v>
      </c>
      <c r="B50" s="9" t="s">
        <v>47</v>
      </c>
      <c r="C50" s="10" t="s">
        <v>48</v>
      </c>
      <c r="D50" s="8">
        <v>2.8</v>
      </c>
      <c r="E50" s="8" t="s">
        <v>6</v>
      </c>
      <c r="F50" s="11">
        <v>162</v>
      </c>
      <c r="G50" s="16">
        <v>5495</v>
      </c>
      <c r="H50" s="17">
        <v>42.5</v>
      </c>
      <c r="I50" s="28">
        <f t="shared" si="0"/>
        <v>6885</v>
      </c>
    </row>
    <row r="51" spans="1:9" ht="15.75">
      <c r="A51" s="65">
        <v>39</v>
      </c>
      <c r="B51" s="9" t="s">
        <v>47</v>
      </c>
      <c r="C51" s="10" t="s">
        <v>48</v>
      </c>
      <c r="D51" s="8">
        <v>4.5</v>
      </c>
      <c r="E51" s="8" t="s">
        <v>6</v>
      </c>
      <c r="F51" s="19">
        <v>108.37</v>
      </c>
      <c r="G51" s="20">
        <v>5550</v>
      </c>
      <c r="H51" s="18">
        <v>657.93</v>
      </c>
      <c r="I51" s="28">
        <f t="shared" si="0"/>
        <v>71299.874100000001</v>
      </c>
    </row>
    <row r="52" spans="1:9" ht="15.75">
      <c r="A52" s="66"/>
      <c r="B52" s="9"/>
      <c r="C52" s="10"/>
      <c r="D52" s="8"/>
      <c r="E52" s="8" t="s">
        <v>6</v>
      </c>
      <c r="F52" s="19">
        <v>654.88</v>
      </c>
      <c r="G52" s="20">
        <v>5551</v>
      </c>
      <c r="H52" s="17">
        <v>57.5</v>
      </c>
      <c r="I52" s="28">
        <f t="shared" si="0"/>
        <v>37655.599999999999</v>
      </c>
    </row>
    <row r="53" spans="1:9" ht="15.75">
      <c r="A53" s="8">
        <v>40</v>
      </c>
      <c r="B53" s="9" t="s">
        <v>47</v>
      </c>
      <c r="C53" s="10" t="s">
        <v>48</v>
      </c>
      <c r="D53" s="8">
        <v>8</v>
      </c>
      <c r="E53" s="8" t="s">
        <v>6</v>
      </c>
      <c r="F53" s="11">
        <v>19</v>
      </c>
      <c r="G53" s="16">
        <v>5565</v>
      </c>
      <c r="H53" s="17">
        <v>225</v>
      </c>
      <c r="I53" s="28">
        <f t="shared" si="0"/>
        <v>4275</v>
      </c>
    </row>
    <row r="54" spans="1:9" ht="15.75">
      <c r="A54" s="8">
        <v>41</v>
      </c>
      <c r="B54" s="9" t="s">
        <v>53</v>
      </c>
      <c r="C54" s="10" t="s">
        <v>82</v>
      </c>
      <c r="D54" s="8">
        <v>2</v>
      </c>
      <c r="E54" s="8" t="s">
        <v>6</v>
      </c>
      <c r="F54" s="11">
        <v>65.099999999999994</v>
      </c>
      <c r="G54" s="16">
        <v>3845</v>
      </c>
      <c r="H54" s="18">
        <v>29.17</v>
      </c>
      <c r="I54" s="28">
        <f t="shared" si="0"/>
        <v>1898.9669999999999</v>
      </c>
    </row>
    <row r="55" spans="1:9" ht="15.75">
      <c r="A55" s="8">
        <v>42</v>
      </c>
      <c r="B55" s="9" t="s">
        <v>54</v>
      </c>
      <c r="C55" s="10" t="s">
        <v>84</v>
      </c>
      <c r="D55" s="8" t="s">
        <v>49</v>
      </c>
      <c r="E55" s="8" t="s">
        <v>6</v>
      </c>
      <c r="F55" s="11">
        <v>113</v>
      </c>
      <c r="G55" s="16">
        <v>3815</v>
      </c>
      <c r="H55" s="17">
        <v>33.33</v>
      </c>
      <c r="I55" s="28">
        <f t="shared" si="0"/>
        <v>3766.29</v>
      </c>
    </row>
    <row r="56" spans="1:9" ht="15.75">
      <c r="A56" s="8">
        <v>43</v>
      </c>
      <c r="B56" s="9" t="s">
        <v>54</v>
      </c>
      <c r="C56" s="10" t="s">
        <v>84</v>
      </c>
      <c r="D56" s="8" t="s">
        <v>83</v>
      </c>
      <c r="E56" s="8" t="s">
        <v>6</v>
      </c>
      <c r="F56" s="11">
        <v>108</v>
      </c>
      <c r="G56" s="16">
        <v>3800</v>
      </c>
      <c r="H56" s="17">
        <v>33.33</v>
      </c>
      <c r="I56" s="28">
        <f t="shared" si="0"/>
        <v>3599.64</v>
      </c>
    </row>
    <row r="57" spans="1:9" ht="15.75">
      <c r="A57" s="65">
        <v>44</v>
      </c>
      <c r="B57" s="9" t="s">
        <v>53</v>
      </c>
      <c r="C57" s="10" t="s">
        <v>50</v>
      </c>
      <c r="D57" s="8">
        <v>22</v>
      </c>
      <c r="E57" s="8" t="s">
        <v>6</v>
      </c>
      <c r="F57" s="11">
        <v>289.3</v>
      </c>
      <c r="G57" s="16">
        <v>3767</v>
      </c>
      <c r="H57" s="17">
        <v>350</v>
      </c>
      <c r="I57" s="28">
        <f t="shared" si="0"/>
        <v>101255</v>
      </c>
    </row>
    <row r="58" spans="1:9" ht="15.75">
      <c r="A58" s="66"/>
      <c r="B58" s="9"/>
      <c r="C58" s="10"/>
      <c r="D58" s="8"/>
      <c r="E58" s="8" t="s">
        <v>6</v>
      </c>
      <c r="F58" s="11">
        <v>356</v>
      </c>
      <c r="G58" s="16">
        <v>3766</v>
      </c>
      <c r="H58" s="17">
        <v>308.33</v>
      </c>
      <c r="I58" s="28">
        <f t="shared" si="0"/>
        <v>109765.48</v>
      </c>
    </row>
    <row r="59" spans="1:9" ht="15.75">
      <c r="A59" s="8">
        <v>45</v>
      </c>
      <c r="B59" s="9" t="s">
        <v>53</v>
      </c>
      <c r="C59" s="10" t="s">
        <v>50</v>
      </c>
      <c r="D59" s="8">
        <v>23</v>
      </c>
      <c r="E59" s="8" t="s">
        <v>6</v>
      </c>
      <c r="F59" s="11">
        <v>16</v>
      </c>
      <c r="G59" s="16">
        <v>3750</v>
      </c>
      <c r="H59" s="17">
        <v>90</v>
      </c>
      <c r="I59" s="28">
        <f t="shared" si="0"/>
        <v>1440</v>
      </c>
    </row>
    <row r="60" spans="1:9" ht="15.75">
      <c r="A60" s="8">
        <v>46</v>
      </c>
      <c r="B60" s="9" t="s">
        <v>52</v>
      </c>
      <c r="C60" s="10" t="s">
        <v>55</v>
      </c>
      <c r="D60" s="8" t="s">
        <v>57</v>
      </c>
      <c r="E60" s="8" t="s">
        <v>56</v>
      </c>
      <c r="F60" s="15">
        <v>709.08</v>
      </c>
      <c r="G60" s="16">
        <v>5976</v>
      </c>
      <c r="H60" s="17">
        <v>20</v>
      </c>
      <c r="I60" s="28">
        <f t="shared" si="0"/>
        <v>14181.6</v>
      </c>
    </row>
    <row r="61" spans="1:9" ht="15.75">
      <c r="A61" s="8">
        <v>47</v>
      </c>
      <c r="B61" s="9" t="s">
        <v>52</v>
      </c>
      <c r="C61" s="10" t="s">
        <v>55</v>
      </c>
      <c r="D61" s="8" t="s">
        <v>58</v>
      </c>
      <c r="E61" s="8" t="s">
        <v>56</v>
      </c>
      <c r="F61" s="15">
        <v>2153</v>
      </c>
      <c r="G61" s="16">
        <v>5978</v>
      </c>
      <c r="H61" s="17">
        <v>20</v>
      </c>
      <c r="I61" s="28">
        <f t="shared" si="0"/>
        <v>43060</v>
      </c>
    </row>
    <row r="62" spans="1:9" ht="15.75">
      <c r="A62" s="8">
        <v>48</v>
      </c>
      <c r="B62" s="9" t="s">
        <v>52</v>
      </c>
      <c r="C62" s="10" t="s">
        <v>59</v>
      </c>
      <c r="D62" s="10" t="s">
        <v>61</v>
      </c>
      <c r="E62" s="8" t="s">
        <v>56</v>
      </c>
      <c r="F62" s="15">
        <v>4720.1099999999997</v>
      </c>
      <c r="G62" s="16">
        <v>5990</v>
      </c>
      <c r="H62" s="17">
        <v>323.33</v>
      </c>
      <c r="I62" s="28">
        <f t="shared" si="0"/>
        <v>1526153.1662999999</v>
      </c>
    </row>
    <row r="63" spans="1:9" ht="15.75">
      <c r="A63" s="8">
        <v>49</v>
      </c>
      <c r="B63" s="9" t="s">
        <v>52</v>
      </c>
      <c r="C63" s="10" t="s">
        <v>60</v>
      </c>
      <c r="D63" s="10" t="s">
        <v>61</v>
      </c>
      <c r="E63" s="8" t="s">
        <v>56</v>
      </c>
      <c r="F63" s="15">
        <v>2999.52</v>
      </c>
      <c r="G63" s="16">
        <v>5955</v>
      </c>
      <c r="H63" s="17">
        <v>70.83</v>
      </c>
      <c r="I63" s="28">
        <f t="shared" si="0"/>
        <v>212456.00159999999</v>
      </c>
    </row>
    <row r="64" spans="1:9" ht="15.75">
      <c r="A64" s="65">
        <v>50</v>
      </c>
      <c r="B64" s="9" t="s">
        <v>52</v>
      </c>
      <c r="C64" s="10" t="s">
        <v>59</v>
      </c>
      <c r="D64" s="10" t="s">
        <v>62</v>
      </c>
      <c r="E64" s="8" t="s">
        <v>56</v>
      </c>
      <c r="F64" s="21">
        <v>652.79999999999995</v>
      </c>
      <c r="G64" s="20">
        <v>5961</v>
      </c>
      <c r="H64" s="17">
        <v>20</v>
      </c>
      <c r="I64" s="28">
        <f t="shared" si="0"/>
        <v>13056</v>
      </c>
    </row>
    <row r="65" spans="1:9" ht="15.75">
      <c r="A65" s="66"/>
      <c r="B65" s="9"/>
      <c r="C65" s="10"/>
      <c r="D65" s="10"/>
      <c r="E65" s="8" t="s">
        <v>56</v>
      </c>
      <c r="F65" s="15">
        <v>952.58</v>
      </c>
      <c r="G65" s="16">
        <v>5960</v>
      </c>
      <c r="H65" s="17">
        <v>323.33</v>
      </c>
      <c r="I65" s="28">
        <f t="shared" si="0"/>
        <v>307997.69140000001</v>
      </c>
    </row>
    <row r="66" spans="1:9" ht="15.75">
      <c r="A66" s="8">
        <v>51</v>
      </c>
      <c r="B66" s="9" t="s">
        <v>52</v>
      </c>
      <c r="C66" s="10" t="s">
        <v>60</v>
      </c>
      <c r="D66" s="10" t="s">
        <v>62</v>
      </c>
      <c r="E66" s="8" t="s">
        <v>56</v>
      </c>
      <c r="F66" s="11">
        <v>98.79</v>
      </c>
      <c r="G66" s="16">
        <v>5950</v>
      </c>
      <c r="H66" s="17">
        <v>2999.52</v>
      </c>
      <c r="I66" s="28">
        <f t="shared" si="0"/>
        <v>296322.5808</v>
      </c>
    </row>
    <row r="67" spans="1:9" ht="15.75">
      <c r="A67" s="8">
        <v>52</v>
      </c>
      <c r="B67" s="9" t="s">
        <v>52</v>
      </c>
      <c r="C67" s="10" t="s">
        <v>60</v>
      </c>
      <c r="D67" s="10" t="s">
        <v>63</v>
      </c>
      <c r="E67" s="8" t="s">
        <v>56</v>
      </c>
      <c r="F67" s="15">
        <v>3767.51</v>
      </c>
      <c r="G67" s="16">
        <v>1297</v>
      </c>
      <c r="H67" s="17">
        <v>72</v>
      </c>
      <c r="I67" s="28">
        <f t="shared" si="0"/>
        <v>271260.72000000003</v>
      </c>
    </row>
    <row r="68" spans="1:9" ht="15.75">
      <c r="A68" s="8">
        <v>53</v>
      </c>
      <c r="B68" s="9" t="s">
        <v>65</v>
      </c>
      <c r="C68" s="8" t="s">
        <v>64</v>
      </c>
      <c r="D68" s="8">
        <v>5</v>
      </c>
      <c r="E68" s="8" t="s">
        <v>6</v>
      </c>
      <c r="F68" s="11">
        <v>60</v>
      </c>
      <c r="G68" s="16">
        <v>6104</v>
      </c>
      <c r="H68" s="17">
        <v>510.83</v>
      </c>
      <c r="I68" s="28">
        <f t="shared" si="0"/>
        <v>30649.8</v>
      </c>
    </row>
    <row r="69" spans="1:9" ht="15.75">
      <c r="A69" s="8">
        <v>54</v>
      </c>
      <c r="B69" s="9" t="s">
        <v>66</v>
      </c>
      <c r="C69" s="8" t="s">
        <v>64</v>
      </c>
      <c r="D69" s="8" t="s">
        <v>67</v>
      </c>
      <c r="E69" s="8" t="s">
        <v>6</v>
      </c>
      <c r="F69" s="11">
        <v>163</v>
      </c>
      <c r="G69" s="16">
        <v>6203</v>
      </c>
      <c r="H69" s="17">
        <v>166.67</v>
      </c>
      <c r="I69" s="28">
        <f t="shared" ref="I69:I100" si="1">F69*H69</f>
        <v>27167.21</v>
      </c>
    </row>
    <row r="70" spans="1:9" ht="15.75">
      <c r="A70" s="8">
        <v>55</v>
      </c>
      <c r="B70" s="9" t="s">
        <v>66</v>
      </c>
      <c r="C70" s="8" t="s">
        <v>64</v>
      </c>
      <c r="D70" s="8" t="s">
        <v>68</v>
      </c>
      <c r="E70" s="8" t="s">
        <v>6</v>
      </c>
      <c r="F70" s="11">
        <v>442</v>
      </c>
      <c r="G70" s="16">
        <v>6194</v>
      </c>
      <c r="H70" s="17">
        <v>125</v>
      </c>
      <c r="I70" s="28">
        <f t="shared" si="1"/>
        <v>55250</v>
      </c>
    </row>
    <row r="71" spans="1:9" ht="15.75">
      <c r="A71" s="8">
        <v>56</v>
      </c>
      <c r="B71" s="9" t="s">
        <v>66</v>
      </c>
      <c r="C71" s="8" t="s">
        <v>64</v>
      </c>
      <c r="D71" s="8" t="s">
        <v>69</v>
      </c>
      <c r="E71" s="8" t="s">
        <v>6</v>
      </c>
      <c r="F71" s="11">
        <v>362</v>
      </c>
      <c r="G71" s="16">
        <v>6195</v>
      </c>
      <c r="H71" s="17">
        <v>125</v>
      </c>
      <c r="I71" s="28">
        <f t="shared" si="1"/>
        <v>45250</v>
      </c>
    </row>
    <row r="72" spans="1:9" ht="15.75">
      <c r="A72" s="8">
        <v>57</v>
      </c>
      <c r="B72" s="9" t="s">
        <v>66</v>
      </c>
      <c r="C72" s="8" t="s">
        <v>64</v>
      </c>
      <c r="D72" s="8" t="s">
        <v>70</v>
      </c>
      <c r="E72" s="8" t="s">
        <v>6</v>
      </c>
      <c r="F72" s="11">
        <v>417</v>
      </c>
      <c r="G72" s="16">
        <v>6193</v>
      </c>
      <c r="H72" s="17">
        <v>125</v>
      </c>
      <c r="I72" s="28">
        <f t="shared" si="1"/>
        <v>52125</v>
      </c>
    </row>
    <row r="73" spans="1:9" ht="15.75">
      <c r="A73" s="8">
        <v>58</v>
      </c>
      <c r="B73" s="9" t="s">
        <v>66</v>
      </c>
      <c r="C73" s="10" t="s">
        <v>71</v>
      </c>
      <c r="D73" s="8" t="s">
        <v>72</v>
      </c>
      <c r="E73" s="8" t="s">
        <v>6</v>
      </c>
      <c r="F73" s="11">
        <v>247</v>
      </c>
      <c r="G73" s="16">
        <v>6182</v>
      </c>
      <c r="H73" s="17">
        <v>6522.39</v>
      </c>
      <c r="I73" s="28">
        <f t="shared" si="1"/>
        <v>1611030.33</v>
      </c>
    </row>
    <row r="74" spans="1:9" ht="15.75">
      <c r="A74" s="8">
        <v>59</v>
      </c>
      <c r="B74" s="9" t="s">
        <v>66</v>
      </c>
      <c r="C74" s="10" t="s">
        <v>71</v>
      </c>
      <c r="D74" s="8" t="s">
        <v>73</v>
      </c>
      <c r="E74" s="8" t="s">
        <v>6</v>
      </c>
      <c r="F74" s="11">
        <v>911</v>
      </c>
      <c r="G74" s="16">
        <v>6175</v>
      </c>
      <c r="H74" s="17">
        <v>6522.39</v>
      </c>
      <c r="I74" s="28">
        <f t="shared" si="1"/>
        <v>5941897.29</v>
      </c>
    </row>
    <row r="75" spans="1:9" ht="15.75">
      <c r="A75" s="8">
        <v>60</v>
      </c>
      <c r="B75" s="9" t="s">
        <v>66</v>
      </c>
      <c r="C75" s="8" t="s">
        <v>64</v>
      </c>
      <c r="D75" s="8" t="s">
        <v>74</v>
      </c>
      <c r="E75" s="8" t="s">
        <v>6</v>
      </c>
      <c r="F75" s="11">
        <v>134.6</v>
      </c>
      <c r="G75" s="16">
        <v>6176</v>
      </c>
      <c r="H75" s="17">
        <v>3416.67</v>
      </c>
      <c r="I75" s="28">
        <f t="shared" si="1"/>
        <v>459883.78200000001</v>
      </c>
    </row>
    <row r="76" spans="1:9" ht="15.75">
      <c r="A76" s="8">
        <v>61</v>
      </c>
      <c r="B76" s="9" t="s">
        <v>75</v>
      </c>
      <c r="C76" s="8" t="s">
        <v>76</v>
      </c>
      <c r="D76" s="8">
        <v>2</v>
      </c>
      <c r="E76" s="8" t="s">
        <v>6</v>
      </c>
      <c r="F76" s="11">
        <v>8.6</v>
      </c>
      <c r="G76" s="16">
        <v>5661</v>
      </c>
      <c r="H76" s="17">
        <v>5000</v>
      </c>
      <c r="I76" s="28">
        <f t="shared" si="1"/>
        <v>43000</v>
      </c>
    </row>
    <row r="77" spans="1:9" ht="15.75">
      <c r="A77" s="8">
        <v>62</v>
      </c>
      <c r="B77" s="9" t="s">
        <v>77</v>
      </c>
      <c r="C77" s="10" t="s">
        <v>78</v>
      </c>
      <c r="D77" s="8" t="s">
        <v>79</v>
      </c>
      <c r="E77" s="8" t="s">
        <v>9</v>
      </c>
      <c r="F77" s="11">
        <v>109.81</v>
      </c>
      <c r="G77" s="16">
        <v>5150</v>
      </c>
      <c r="H77" s="17">
        <v>516.66999999999996</v>
      </c>
      <c r="I77" s="28">
        <f t="shared" si="1"/>
        <v>56735.532699999996</v>
      </c>
    </row>
    <row r="78" spans="1:9" ht="15.75">
      <c r="A78" s="8">
        <v>63</v>
      </c>
      <c r="B78" s="9" t="s">
        <v>77</v>
      </c>
      <c r="C78" s="10" t="s">
        <v>80</v>
      </c>
      <c r="D78" s="8" t="s">
        <v>81</v>
      </c>
      <c r="E78" s="8" t="s">
        <v>9</v>
      </c>
      <c r="F78" s="11">
        <v>202</v>
      </c>
      <c r="G78" s="16">
        <v>5135</v>
      </c>
      <c r="H78" s="26">
        <v>510</v>
      </c>
      <c r="I78" s="28">
        <f t="shared" si="1"/>
        <v>103020</v>
      </c>
    </row>
    <row r="79" spans="1:9" ht="15.75">
      <c r="A79" s="61" t="s">
        <v>113</v>
      </c>
      <c r="B79" s="61"/>
      <c r="C79" s="61"/>
      <c r="D79" s="61"/>
      <c r="E79" s="61"/>
      <c r="F79" s="61"/>
      <c r="G79" s="61"/>
      <c r="H79" s="68"/>
      <c r="I79" s="28">
        <f>SUM(I3:I78)</f>
        <v>20915794.441300005</v>
      </c>
    </row>
    <row r="80" spans="1:9" ht="15.75">
      <c r="A80" s="14"/>
      <c r="B80" s="14"/>
      <c r="C80" s="14"/>
      <c r="D80" s="14"/>
      <c r="E80" s="14"/>
      <c r="F80" s="14"/>
      <c r="G80" s="14"/>
      <c r="H80" s="14"/>
      <c r="I80" s="27"/>
    </row>
    <row r="81" spans="1:9" ht="15.75">
      <c r="A81" s="58" t="s">
        <v>88</v>
      </c>
      <c r="B81" s="63"/>
      <c r="C81" s="63"/>
      <c r="D81" s="63"/>
      <c r="E81" s="63"/>
      <c r="F81" s="63"/>
      <c r="G81" s="63"/>
      <c r="H81" s="63"/>
      <c r="I81" s="27" t="str">
        <f>+I2</f>
        <v>на 01 февраля 2007г.</v>
      </c>
    </row>
    <row r="82" spans="1:9" ht="15.75">
      <c r="A82" s="8">
        <v>1</v>
      </c>
      <c r="B82" s="9" t="s">
        <v>89</v>
      </c>
      <c r="C82" s="10"/>
      <c r="D82" s="8">
        <v>32</v>
      </c>
      <c r="E82" s="8" t="s">
        <v>9</v>
      </c>
      <c r="F82" s="11">
        <v>836</v>
      </c>
      <c r="G82" s="16">
        <v>8100</v>
      </c>
      <c r="H82" s="17">
        <v>17.5</v>
      </c>
      <c r="I82" s="28">
        <f t="shared" si="1"/>
        <v>14630</v>
      </c>
    </row>
    <row r="83" spans="1:9" ht="15.75">
      <c r="A83" s="8">
        <v>2</v>
      </c>
      <c r="B83" s="9" t="s">
        <v>7</v>
      </c>
      <c r="C83" s="10" t="s">
        <v>90</v>
      </c>
      <c r="D83" s="8">
        <v>42</v>
      </c>
      <c r="E83" s="8" t="s">
        <v>6</v>
      </c>
      <c r="F83" s="11">
        <v>2985</v>
      </c>
      <c r="G83" s="16">
        <v>624</v>
      </c>
      <c r="H83" s="17">
        <v>46.67</v>
      </c>
      <c r="I83" s="28">
        <f t="shared" si="1"/>
        <v>139309.95000000001</v>
      </c>
    </row>
    <row r="84" spans="1:9" ht="15.75">
      <c r="A84" s="8">
        <v>3</v>
      </c>
      <c r="B84" s="9" t="s">
        <v>7</v>
      </c>
      <c r="C84" s="10" t="s">
        <v>91</v>
      </c>
      <c r="D84" s="8">
        <v>46</v>
      </c>
      <c r="E84" s="8" t="s">
        <v>6</v>
      </c>
      <c r="F84" s="11">
        <v>13500</v>
      </c>
      <c r="G84" s="16">
        <v>760</v>
      </c>
      <c r="H84" s="17">
        <v>14.17</v>
      </c>
      <c r="I84" s="28">
        <f t="shared" si="1"/>
        <v>191295</v>
      </c>
    </row>
    <row r="85" spans="1:9" ht="15.75">
      <c r="A85" s="8">
        <v>4</v>
      </c>
      <c r="B85" s="9" t="s">
        <v>7</v>
      </c>
      <c r="C85" s="10" t="s">
        <v>92</v>
      </c>
      <c r="D85" s="8">
        <v>56</v>
      </c>
      <c r="E85" s="8" t="s">
        <v>6</v>
      </c>
      <c r="F85" s="17">
        <v>17960</v>
      </c>
      <c r="G85" s="16">
        <v>1098</v>
      </c>
      <c r="H85" s="17">
        <v>34.17</v>
      </c>
      <c r="I85" s="28">
        <f t="shared" si="1"/>
        <v>613693.20000000007</v>
      </c>
    </row>
    <row r="86" spans="1:9" ht="15.75">
      <c r="A86" s="8">
        <v>5</v>
      </c>
      <c r="B86" s="9" t="s">
        <v>7</v>
      </c>
      <c r="C86" s="10" t="s">
        <v>94</v>
      </c>
      <c r="D86" s="8">
        <v>60</v>
      </c>
      <c r="E86" s="8" t="s">
        <v>6</v>
      </c>
      <c r="F86" s="17">
        <v>1720</v>
      </c>
      <c r="G86" s="16">
        <v>1122</v>
      </c>
      <c r="H86" s="17">
        <v>1312.13</v>
      </c>
      <c r="I86" s="28">
        <f t="shared" si="1"/>
        <v>2256863.6</v>
      </c>
    </row>
    <row r="87" spans="1:9" ht="15.75">
      <c r="A87" s="8">
        <v>6</v>
      </c>
      <c r="B87" s="9" t="s">
        <v>95</v>
      </c>
      <c r="C87" s="10" t="s">
        <v>93</v>
      </c>
      <c r="D87" s="8" t="s">
        <v>96</v>
      </c>
      <c r="E87" s="8" t="s">
        <v>6</v>
      </c>
      <c r="F87" s="17">
        <v>1743</v>
      </c>
      <c r="G87" s="16">
        <v>2010</v>
      </c>
      <c r="H87" s="17">
        <v>3.33</v>
      </c>
      <c r="I87" s="28">
        <f t="shared" si="1"/>
        <v>5804.1900000000005</v>
      </c>
    </row>
    <row r="88" spans="1:9" ht="15.75">
      <c r="A88" s="8">
        <v>7</v>
      </c>
      <c r="B88" s="9" t="s">
        <v>7</v>
      </c>
      <c r="C88" s="10" t="s">
        <v>97</v>
      </c>
      <c r="D88" s="8">
        <v>19</v>
      </c>
      <c r="E88" s="8" t="s">
        <v>6</v>
      </c>
      <c r="F88" s="17">
        <v>1355</v>
      </c>
      <c r="G88" s="16">
        <v>2414</v>
      </c>
      <c r="H88" s="17">
        <v>498</v>
      </c>
      <c r="I88" s="28">
        <f t="shared" si="1"/>
        <v>674790</v>
      </c>
    </row>
    <row r="89" spans="1:9" ht="15.75">
      <c r="A89" s="8">
        <v>8</v>
      </c>
      <c r="B89" s="9" t="s">
        <v>7</v>
      </c>
      <c r="C89" s="10" t="s">
        <v>97</v>
      </c>
      <c r="D89" s="8">
        <v>26</v>
      </c>
      <c r="E89" s="8" t="s">
        <v>6</v>
      </c>
      <c r="F89" s="17">
        <v>1870</v>
      </c>
      <c r="G89" s="16">
        <v>2033</v>
      </c>
      <c r="H89" s="17">
        <v>498</v>
      </c>
      <c r="I89" s="28">
        <f t="shared" si="1"/>
        <v>931260</v>
      </c>
    </row>
    <row r="90" spans="1:9" ht="15.75">
      <c r="A90" s="8">
        <v>9</v>
      </c>
      <c r="B90" s="9" t="s">
        <v>7</v>
      </c>
      <c r="C90" s="10" t="s">
        <v>98</v>
      </c>
      <c r="D90" s="8">
        <v>26</v>
      </c>
      <c r="E90" s="8" t="s">
        <v>6</v>
      </c>
      <c r="F90" s="17">
        <v>470</v>
      </c>
      <c r="G90" s="16">
        <v>2036</v>
      </c>
      <c r="H90" s="17">
        <v>8.33</v>
      </c>
      <c r="I90" s="28">
        <f t="shared" si="1"/>
        <v>3915.1</v>
      </c>
    </row>
    <row r="91" spans="1:9" ht="15.75">
      <c r="A91" s="8">
        <v>10</v>
      </c>
      <c r="B91" s="9" t="s">
        <v>7</v>
      </c>
      <c r="C91" s="10" t="s">
        <v>99</v>
      </c>
      <c r="D91" s="8">
        <v>36</v>
      </c>
      <c r="E91" s="8" t="s">
        <v>6</v>
      </c>
      <c r="F91" s="17">
        <v>720</v>
      </c>
      <c r="G91" s="16">
        <v>2120</v>
      </c>
      <c r="H91" s="17">
        <v>3.33</v>
      </c>
      <c r="I91" s="28">
        <f t="shared" si="1"/>
        <v>2397.6</v>
      </c>
    </row>
    <row r="92" spans="1:9" ht="15.75">
      <c r="A92" s="8">
        <v>11</v>
      </c>
      <c r="B92" s="9" t="s">
        <v>7</v>
      </c>
      <c r="C92" s="10" t="s">
        <v>111</v>
      </c>
      <c r="D92" s="8">
        <v>45</v>
      </c>
      <c r="E92" s="8" t="s">
        <v>6</v>
      </c>
      <c r="F92" s="17">
        <v>705</v>
      </c>
      <c r="G92" s="16">
        <v>2200</v>
      </c>
      <c r="H92" s="17">
        <v>9.17</v>
      </c>
      <c r="I92" s="28">
        <f t="shared" si="1"/>
        <v>6464.85</v>
      </c>
    </row>
    <row r="93" spans="1:9" ht="15.75">
      <c r="A93" s="8">
        <v>12</v>
      </c>
      <c r="B93" s="9" t="s">
        <v>7</v>
      </c>
      <c r="C93" s="10" t="s">
        <v>105</v>
      </c>
      <c r="D93" s="8">
        <v>47</v>
      </c>
      <c r="E93" s="8" t="s">
        <v>6</v>
      </c>
      <c r="F93" s="17">
        <v>1500</v>
      </c>
      <c r="G93" s="16">
        <v>2290</v>
      </c>
      <c r="H93" s="17">
        <v>0.28999999999999998</v>
      </c>
      <c r="I93" s="28">
        <f t="shared" si="1"/>
        <v>434.99999999999994</v>
      </c>
    </row>
    <row r="94" spans="1:9" ht="15.75">
      <c r="A94" s="8">
        <v>13</v>
      </c>
      <c r="B94" s="9" t="s">
        <v>7</v>
      </c>
      <c r="C94" s="10" t="s">
        <v>97</v>
      </c>
      <c r="D94" s="8">
        <v>48</v>
      </c>
      <c r="E94" s="8" t="s">
        <v>6</v>
      </c>
      <c r="F94" s="17">
        <v>2284</v>
      </c>
      <c r="G94" s="16">
        <v>2301</v>
      </c>
      <c r="H94" s="17">
        <v>3.33</v>
      </c>
      <c r="I94" s="28">
        <f t="shared" si="1"/>
        <v>7605.72</v>
      </c>
    </row>
    <row r="95" spans="1:9" ht="15.75">
      <c r="A95" s="8">
        <v>15</v>
      </c>
      <c r="B95" s="9" t="s">
        <v>7</v>
      </c>
      <c r="C95" s="10" t="s">
        <v>103</v>
      </c>
      <c r="D95" s="8">
        <v>50</v>
      </c>
      <c r="E95" s="8" t="s">
        <v>6</v>
      </c>
      <c r="F95" s="17">
        <v>1180</v>
      </c>
      <c r="G95" s="16">
        <v>2460</v>
      </c>
      <c r="H95" s="17">
        <v>5.83</v>
      </c>
      <c r="I95" s="28">
        <f t="shared" si="1"/>
        <v>6879.4</v>
      </c>
    </row>
    <row r="96" spans="1:9" ht="15.75">
      <c r="A96" s="8">
        <v>16</v>
      </c>
      <c r="B96" s="9" t="s">
        <v>7</v>
      </c>
      <c r="C96" s="10" t="s">
        <v>110</v>
      </c>
      <c r="D96" s="8">
        <v>52</v>
      </c>
      <c r="E96" s="8" t="s">
        <v>6</v>
      </c>
      <c r="F96" s="17">
        <v>770</v>
      </c>
      <c r="G96" s="16">
        <v>2488</v>
      </c>
      <c r="H96" s="17">
        <v>5</v>
      </c>
      <c r="I96" s="28">
        <f t="shared" si="1"/>
        <v>3850</v>
      </c>
    </row>
    <row r="97" spans="1:9" ht="15.75">
      <c r="A97" s="8">
        <v>17</v>
      </c>
      <c r="B97" s="9" t="s">
        <v>7</v>
      </c>
      <c r="C97" s="10" t="s">
        <v>105</v>
      </c>
      <c r="D97" s="8">
        <v>56</v>
      </c>
      <c r="E97" s="8" t="s">
        <v>6</v>
      </c>
      <c r="F97" s="17">
        <v>670</v>
      </c>
      <c r="G97" s="16">
        <v>2530</v>
      </c>
      <c r="H97" s="17">
        <v>3.33</v>
      </c>
      <c r="I97" s="28">
        <f t="shared" si="1"/>
        <v>2231.1</v>
      </c>
    </row>
    <row r="98" spans="1:9" ht="15.75">
      <c r="A98" s="65">
        <v>18</v>
      </c>
      <c r="B98" s="9" t="s">
        <v>8</v>
      </c>
      <c r="C98" s="8">
        <v>45</v>
      </c>
      <c r="D98" s="9" t="s">
        <v>106</v>
      </c>
      <c r="E98" s="8" t="s">
        <v>6</v>
      </c>
      <c r="F98" s="13">
        <v>580</v>
      </c>
      <c r="G98" s="8">
        <v>6071</v>
      </c>
      <c r="H98" s="17">
        <v>1947</v>
      </c>
      <c r="I98" s="28">
        <f t="shared" si="1"/>
        <v>1129260</v>
      </c>
    </row>
    <row r="99" spans="1:9" ht="15.75">
      <c r="A99" s="67"/>
      <c r="B99" s="9"/>
      <c r="C99" s="9"/>
      <c r="D99" s="9"/>
      <c r="E99" s="8" t="s">
        <v>6</v>
      </c>
      <c r="F99" s="13">
        <v>1481.3</v>
      </c>
      <c r="G99" s="8">
        <v>6069</v>
      </c>
      <c r="H99" s="17">
        <v>1447.33</v>
      </c>
      <c r="I99" s="28">
        <f t="shared" si="1"/>
        <v>2143929.929</v>
      </c>
    </row>
    <row r="100" spans="1:9" ht="15.75">
      <c r="A100" s="66"/>
      <c r="B100" s="8"/>
      <c r="C100" s="10"/>
      <c r="D100" s="8"/>
      <c r="E100" s="8" t="s">
        <v>6</v>
      </c>
      <c r="F100" s="13">
        <v>5380</v>
      </c>
      <c r="G100" s="8">
        <v>6070</v>
      </c>
      <c r="H100" s="17">
        <v>1445.75</v>
      </c>
      <c r="I100" s="28">
        <f t="shared" si="1"/>
        <v>7778135</v>
      </c>
    </row>
    <row r="101" spans="1:9" ht="15.75">
      <c r="A101" s="61" t="s">
        <v>113</v>
      </c>
      <c r="B101" s="61"/>
      <c r="C101" s="61"/>
      <c r="D101" s="61"/>
      <c r="E101" s="61"/>
      <c r="F101" s="61"/>
      <c r="G101" s="61"/>
      <c r="H101" s="61"/>
      <c r="I101" s="28">
        <f>SUM(I82:I100)</f>
        <v>15912749.638999999</v>
      </c>
    </row>
    <row r="102" spans="1:9" ht="51" customHeight="1">
      <c r="A102" s="14"/>
      <c r="B102" s="64" t="s">
        <v>118</v>
      </c>
      <c r="C102" s="64"/>
      <c r="D102" s="64"/>
      <c r="E102" s="64"/>
      <c r="F102" s="62"/>
      <c r="G102" s="63"/>
      <c r="H102" s="14"/>
      <c r="I102" s="29">
        <f>I101+I79</f>
        <v>36828544.080300003</v>
      </c>
    </row>
    <row r="103" spans="1:9" ht="15.75">
      <c r="A103" s="5"/>
      <c r="B103" s="5"/>
      <c r="C103" s="23"/>
      <c r="D103" s="5"/>
      <c r="E103" s="5"/>
      <c r="F103" s="24"/>
      <c r="G103" s="5"/>
      <c r="H103" s="22"/>
      <c r="I103" s="5"/>
    </row>
    <row r="104" spans="1:9" ht="15.75">
      <c r="A104" s="5"/>
      <c r="B104" s="5"/>
      <c r="C104" s="23"/>
      <c r="D104" s="5"/>
      <c r="E104" s="5"/>
      <c r="F104" s="24"/>
      <c r="G104" s="5"/>
      <c r="H104" s="22"/>
      <c r="I104" s="5"/>
    </row>
  </sheetData>
  <mergeCells count="14">
    <mergeCell ref="B102:E102"/>
    <mergeCell ref="F102:G102"/>
    <mergeCell ref="A79:H79"/>
    <mergeCell ref="A81:H81"/>
    <mergeCell ref="A98:A100"/>
    <mergeCell ref="A101:H101"/>
    <mergeCell ref="A47:A49"/>
    <mergeCell ref="A51:A52"/>
    <mergeCell ref="A57:A58"/>
    <mergeCell ref="A64:A65"/>
    <mergeCell ref="A1:H1"/>
    <mergeCell ref="A2:H2"/>
    <mergeCell ref="B40:C40"/>
    <mergeCell ref="B41:C41"/>
  </mergeCells>
  <phoneticPr fontId="6" type="noConversion"/>
  <conditionalFormatting sqref="F98:G100 F103:G104 F1:F3 G3">
    <cfRule type="cellIs" dxfId="8" priority="1" stopIfTrue="1" operator="lessThanOrEqual">
      <formula>500</formula>
    </cfRule>
    <cfRule type="cellIs" dxfId="7" priority="2" stopIfTrue="1" operator="greaterThan">
      <formula>500</formula>
    </cfRule>
  </conditionalFormatting>
  <conditionalFormatting sqref="H61:H63 F82:H97 H65:H78 H53 H50 H44:H46 H55:H56 H58:H59 H10:H25 H28 H31 H33:H41 F16:F78 H5:H6 G4:G78 F4:F14">
    <cfRule type="cellIs" dxfId="6" priority="3" stopIfTrue="1" operator="greaterThan">
      <formula>500</formula>
    </cfRule>
  </conditionalFormatting>
  <printOptions horizontalCentered="1"/>
  <pageMargins left="0.38" right="0.27559055118110237" top="0.49" bottom="0.57999999999999996" header="0.42" footer="0.51"/>
  <pageSetup paperSize="9" scale="56" orientation="portrait" horizontalDpi="120" verticalDpi="144" r:id="rId1"/>
  <headerFooter alignWithMargins="0"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79" workbookViewId="0">
      <selection activeCell="F82" sqref="F82:F100"/>
    </sheetView>
  </sheetViews>
  <sheetFormatPr defaultRowHeight="12.75"/>
  <cols>
    <col min="1" max="1" width="5.42578125" customWidth="1"/>
    <col min="2" max="2" width="20.7109375" bestFit="1" customWidth="1"/>
    <col min="3" max="3" width="15.7109375" bestFit="1" customWidth="1"/>
    <col min="4" max="4" width="11.28515625" bestFit="1" customWidth="1"/>
    <col min="5" max="5" width="9.28515625" bestFit="1" customWidth="1"/>
    <col min="6" max="6" width="18" customWidth="1"/>
    <col min="7" max="7" width="14.42578125" bestFit="1" customWidth="1"/>
    <col min="8" max="8" width="13" customWidth="1"/>
    <col min="9" max="9" width="25.85546875" bestFit="1" customWidth="1"/>
  </cols>
  <sheetData>
    <row r="1" spans="1:9" ht="15.75">
      <c r="A1" s="58" t="s">
        <v>109</v>
      </c>
      <c r="B1" s="58"/>
      <c r="C1" s="58"/>
      <c r="D1" s="58"/>
      <c r="E1" s="58"/>
      <c r="F1" s="58"/>
      <c r="G1" s="58"/>
      <c r="H1" s="58"/>
      <c r="I1" s="4"/>
    </row>
    <row r="2" spans="1:9" ht="15.75">
      <c r="A2" s="60" t="s">
        <v>10</v>
      </c>
      <c r="B2" s="60"/>
      <c r="C2" s="60"/>
      <c r="D2" s="60"/>
      <c r="E2" s="60"/>
      <c r="F2" s="31" t="s">
        <v>122</v>
      </c>
      <c r="G2" s="31"/>
      <c r="H2" s="31"/>
      <c r="I2" s="4" t="s">
        <v>119</v>
      </c>
    </row>
    <row r="3" spans="1:9" ht="15.75" customHeight="1">
      <c r="A3" s="30" t="s">
        <v>0</v>
      </c>
      <c r="B3" s="1" t="s">
        <v>1</v>
      </c>
      <c r="C3" s="3" t="s">
        <v>2</v>
      </c>
      <c r="D3" s="1" t="s">
        <v>3</v>
      </c>
      <c r="E3" s="1" t="s">
        <v>4</v>
      </c>
      <c r="F3" s="2" t="s">
        <v>5</v>
      </c>
      <c r="G3" s="2" t="s">
        <v>86</v>
      </c>
      <c r="H3" s="1" t="s">
        <v>87</v>
      </c>
      <c r="I3" s="1" t="s">
        <v>107</v>
      </c>
    </row>
    <row r="4" spans="1:9" ht="15.75">
      <c r="A4" s="8">
        <v>1</v>
      </c>
      <c r="B4" s="9" t="s">
        <v>11</v>
      </c>
      <c r="C4" s="10">
        <v>35</v>
      </c>
      <c r="D4" s="8">
        <v>12</v>
      </c>
      <c r="E4" s="8" t="s">
        <v>6</v>
      </c>
      <c r="F4" s="11">
        <v>80</v>
      </c>
      <c r="G4" s="12">
        <v>1421</v>
      </c>
      <c r="H4" s="17">
        <v>428.24</v>
      </c>
      <c r="I4" s="28">
        <f>F4*H4</f>
        <v>34259.199999999997</v>
      </c>
    </row>
    <row r="5" spans="1:9" ht="15.75">
      <c r="A5" s="8">
        <v>2</v>
      </c>
      <c r="B5" s="9" t="s">
        <v>11</v>
      </c>
      <c r="C5" s="10" t="s">
        <v>12</v>
      </c>
      <c r="D5" s="8">
        <v>34</v>
      </c>
      <c r="E5" s="8" t="s">
        <v>6</v>
      </c>
      <c r="F5" s="11">
        <v>115</v>
      </c>
      <c r="G5" s="16">
        <v>1662</v>
      </c>
      <c r="H5" s="17">
        <v>238.93</v>
      </c>
      <c r="I5" s="28">
        <f t="shared" ref="I5:I68" si="0">F5*H5</f>
        <v>27476.95</v>
      </c>
    </row>
    <row r="6" spans="1:9" ht="15.75">
      <c r="A6" s="8">
        <v>4</v>
      </c>
      <c r="B6" s="9" t="s">
        <v>7</v>
      </c>
      <c r="C6" s="10" t="s">
        <v>13</v>
      </c>
      <c r="D6" s="8">
        <v>36</v>
      </c>
      <c r="E6" s="8" t="s">
        <v>6</v>
      </c>
      <c r="F6" s="11">
        <v>162</v>
      </c>
      <c r="G6" s="16">
        <v>1045</v>
      </c>
      <c r="H6" s="17">
        <v>6.67</v>
      </c>
      <c r="I6" s="28">
        <f t="shared" si="0"/>
        <v>1080.54</v>
      </c>
    </row>
    <row r="7" spans="1:9" ht="15.75">
      <c r="A7" s="8">
        <v>5</v>
      </c>
      <c r="B7" s="9" t="s">
        <v>120</v>
      </c>
      <c r="C7" s="10" t="s">
        <v>18</v>
      </c>
      <c r="D7" s="8" t="s">
        <v>19</v>
      </c>
      <c r="E7" s="8" t="s">
        <v>6</v>
      </c>
      <c r="F7" s="11">
        <v>93.82</v>
      </c>
      <c r="G7" s="16">
        <v>2120</v>
      </c>
      <c r="H7" s="18">
        <v>2386.29</v>
      </c>
      <c r="I7" s="28">
        <f t="shared" si="0"/>
        <v>223881.72779999999</v>
      </c>
    </row>
    <row r="8" spans="1:9" ht="15.75">
      <c r="A8" s="8"/>
      <c r="B8" s="34"/>
      <c r="C8" s="10"/>
      <c r="D8" s="8"/>
      <c r="E8" s="8"/>
      <c r="F8" s="11">
        <v>250.97</v>
      </c>
      <c r="G8" s="16">
        <v>2121</v>
      </c>
      <c r="H8" s="18">
        <v>2107.41</v>
      </c>
      <c r="I8" s="28">
        <f t="shared" si="0"/>
        <v>528896.68770000001</v>
      </c>
    </row>
    <row r="9" spans="1:9" ht="15.75">
      <c r="A9" s="8"/>
      <c r="B9" s="34"/>
      <c r="C9" s="10"/>
      <c r="D9" s="8"/>
      <c r="E9" s="8"/>
      <c r="F9" s="11">
        <v>272.33</v>
      </c>
      <c r="G9" s="16">
        <v>2122</v>
      </c>
      <c r="H9" s="18">
        <v>9.17</v>
      </c>
      <c r="I9" s="28">
        <f t="shared" si="0"/>
        <v>2497.2660999999998</v>
      </c>
    </row>
    <row r="10" spans="1:9" ht="15.75">
      <c r="A10" s="8">
        <v>6</v>
      </c>
      <c r="B10" s="9" t="s">
        <v>14</v>
      </c>
      <c r="C10" s="10" t="s">
        <v>34</v>
      </c>
      <c r="D10" s="8" t="s">
        <v>20</v>
      </c>
      <c r="E10" s="8" t="s">
        <v>6</v>
      </c>
      <c r="F10" s="11">
        <v>30.55</v>
      </c>
      <c r="G10" s="16">
        <v>2137</v>
      </c>
      <c r="H10" s="17">
        <v>11.67</v>
      </c>
      <c r="I10" s="28">
        <f t="shared" si="0"/>
        <v>356.51850000000002</v>
      </c>
    </row>
    <row r="11" spans="1:9" ht="15.75">
      <c r="A11" s="8">
        <v>7</v>
      </c>
      <c r="B11" s="9" t="s">
        <v>14</v>
      </c>
      <c r="C11" s="10" t="s">
        <v>18</v>
      </c>
      <c r="D11" s="8" t="s">
        <v>21</v>
      </c>
      <c r="E11" s="8" t="s">
        <v>6</v>
      </c>
      <c r="F11" s="11">
        <v>490</v>
      </c>
      <c r="G11" s="16">
        <v>2213</v>
      </c>
      <c r="H11" s="17">
        <v>2161.0500000000002</v>
      </c>
      <c r="I11" s="28">
        <f t="shared" si="0"/>
        <v>1058914.5</v>
      </c>
    </row>
    <row r="12" spans="1:9" ht="15.75">
      <c r="A12" s="8">
        <v>8</v>
      </c>
      <c r="B12" s="9" t="s">
        <v>14</v>
      </c>
      <c r="C12" s="10" t="s">
        <v>34</v>
      </c>
      <c r="D12" s="8" t="s">
        <v>22</v>
      </c>
      <c r="E12" s="8" t="s">
        <v>6</v>
      </c>
      <c r="F12" s="11">
        <v>390</v>
      </c>
      <c r="G12" s="16">
        <v>2198</v>
      </c>
      <c r="H12" s="17">
        <v>11.67</v>
      </c>
      <c r="I12" s="28">
        <f t="shared" si="0"/>
        <v>4551.3</v>
      </c>
    </row>
    <row r="13" spans="1:9" ht="15.75">
      <c r="A13" s="8">
        <v>9</v>
      </c>
      <c r="B13" s="9" t="s">
        <v>14</v>
      </c>
      <c r="C13" s="10" t="s">
        <v>17</v>
      </c>
      <c r="D13" s="8" t="s">
        <v>23</v>
      </c>
      <c r="E13" s="8" t="s">
        <v>6</v>
      </c>
      <c r="F13" s="15">
        <v>701</v>
      </c>
      <c r="G13" s="16">
        <v>2320</v>
      </c>
      <c r="H13" s="17">
        <v>188.42</v>
      </c>
      <c r="I13" s="28">
        <f t="shared" si="0"/>
        <v>132082.41999999998</v>
      </c>
    </row>
    <row r="14" spans="1:9" ht="15.75">
      <c r="A14" s="8">
        <v>10</v>
      </c>
      <c r="B14" s="9" t="s">
        <v>14</v>
      </c>
      <c r="C14" s="10" t="s">
        <v>18</v>
      </c>
      <c r="D14" s="8" t="s">
        <v>24</v>
      </c>
      <c r="E14" s="8" t="s">
        <v>6</v>
      </c>
      <c r="F14" s="15">
        <v>988.5</v>
      </c>
      <c r="G14" s="16">
        <v>2380</v>
      </c>
      <c r="H14" s="17">
        <v>501.64</v>
      </c>
      <c r="I14" s="28">
        <f t="shared" si="0"/>
        <v>495871.14</v>
      </c>
    </row>
    <row r="15" spans="1:9" ht="15.75">
      <c r="A15" s="8">
        <v>11</v>
      </c>
      <c r="B15" s="9" t="s">
        <v>120</v>
      </c>
      <c r="C15" s="10" t="s">
        <v>18</v>
      </c>
      <c r="D15" s="8" t="s">
        <v>25</v>
      </c>
      <c r="E15" s="8" t="s">
        <v>6</v>
      </c>
      <c r="F15" s="25">
        <v>458</v>
      </c>
      <c r="G15" s="16">
        <v>2679</v>
      </c>
      <c r="H15" s="17">
        <v>1922.36</v>
      </c>
      <c r="I15" s="28">
        <f t="shared" si="0"/>
        <v>880440.88</v>
      </c>
    </row>
    <row r="16" spans="1:9" ht="15.75">
      <c r="A16" s="8"/>
      <c r="B16" s="9"/>
      <c r="C16" s="10"/>
      <c r="D16" s="8"/>
      <c r="E16" s="8"/>
      <c r="F16" s="11">
        <v>2635</v>
      </c>
      <c r="G16" s="16">
        <v>2515</v>
      </c>
      <c r="H16" s="17">
        <v>11.67</v>
      </c>
      <c r="I16" s="28">
        <f t="shared" si="0"/>
        <v>30750.45</v>
      </c>
    </row>
    <row r="17" spans="1:9" ht="15.75">
      <c r="A17" s="8"/>
      <c r="B17" s="9"/>
      <c r="C17" s="10"/>
      <c r="D17" s="8"/>
      <c r="E17" s="8"/>
      <c r="F17" s="11">
        <v>195</v>
      </c>
      <c r="G17" s="16">
        <v>2518</v>
      </c>
      <c r="H17" s="17">
        <v>25.83</v>
      </c>
      <c r="I17" s="28">
        <f t="shared" si="0"/>
        <v>5036.8499999999995</v>
      </c>
    </row>
    <row r="18" spans="1:9" ht="15.75">
      <c r="A18" s="8"/>
      <c r="B18" s="9"/>
      <c r="C18" s="10"/>
      <c r="D18" s="8"/>
      <c r="E18" s="8"/>
      <c r="F18" s="11">
        <v>46.5</v>
      </c>
      <c r="G18" s="16">
        <v>2519</v>
      </c>
      <c r="H18" s="17">
        <v>20.83</v>
      </c>
      <c r="I18" s="28">
        <f t="shared" si="0"/>
        <v>968.59499999999991</v>
      </c>
    </row>
    <row r="19" spans="1:9" ht="15.75">
      <c r="A19" s="8">
        <v>12</v>
      </c>
      <c r="B19" s="9" t="s">
        <v>14</v>
      </c>
      <c r="C19" s="10" t="s">
        <v>18</v>
      </c>
      <c r="D19" s="8" t="s">
        <v>26</v>
      </c>
      <c r="E19" s="8" t="s">
        <v>6</v>
      </c>
      <c r="F19" s="11">
        <v>110</v>
      </c>
      <c r="G19" s="16">
        <v>2579</v>
      </c>
      <c r="H19" s="17">
        <v>1815.19</v>
      </c>
      <c r="I19" s="28">
        <f t="shared" si="0"/>
        <v>199670.9</v>
      </c>
    </row>
    <row r="20" spans="1:9" ht="15.75">
      <c r="A20" s="8">
        <v>13</v>
      </c>
      <c r="B20" s="9" t="s">
        <v>14</v>
      </c>
      <c r="C20" s="10" t="s">
        <v>16</v>
      </c>
      <c r="D20" s="8" t="s">
        <v>27</v>
      </c>
      <c r="E20" s="8" t="s">
        <v>6</v>
      </c>
      <c r="F20" s="11">
        <v>105.8</v>
      </c>
      <c r="G20" s="16">
        <v>2789</v>
      </c>
      <c r="H20" s="17">
        <v>45.83</v>
      </c>
      <c r="I20" s="28">
        <f t="shared" si="0"/>
        <v>4848.8139999999994</v>
      </c>
    </row>
    <row r="21" spans="1:9" ht="15.75">
      <c r="A21" s="8">
        <v>14</v>
      </c>
      <c r="B21" s="9" t="s">
        <v>14</v>
      </c>
      <c r="C21" s="10" t="s">
        <v>18</v>
      </c>
      <c r="D21" s="8" t="s">
        <v>28</v>
      </c>
      <c r="E21" s="8" t="s">
        <v>6</v>
      </c>
      <c r="F21" s="11">
        <v>195</v>
      </c>
      <c r="G21" s="16">
        <v>3020</v>
      </c>
      <c r="H21" s="17">
        <v>25</v>
      </c>
      <c r="I21" s="28">
        <f t="shared" si="0"/>
        <v>4875</v>
      </c>
    </row>
    <row r="22" spans="1:9" ht="15.75">
      <c r="A22" s="8">
        <v>15</v>
      </c>
      <c r="B22" s="9" t="s">
        <v>120</v>
      </c>
      <c r="C22" s="10" t="s">
        <v>18</v>
      </c>
      <c r="D22" s="8" t="s">
        <v>29</v>
      </c>
      <c r="E22" s="8" t="s">
        <v>6</v>
      </c>
      <c r="F22" s="15">
        <v>3627</v>
      </c>
      <c r="G22" s="16">
        <v>2804</v>
      </c>
      <c r="H22" s="17">
        <v>10.83</v>
      </c>
      <c r="I22" s="28">
        <f t="shared" si="0"/>
        <v>39280.410000000003</v>
      </c>
    </row>
    <row r="23" spans="1:9" ht="15.75">
      <c r="A23" s="8"/>
      <c r="B23" s="9"/>
      <c r="C23" s="10"/>
      <c r="D23" s="8"/>
      <c r="E23" s="8"/>
      <c r="F23" s="15">
        <v>2120</v>
      </c>
      <c r="G23" s="16">
        <v>2806</v>
      </c>
      <c r="H23" s="17">
        <v>1853.42</v>
      </c>
      <c r="I23" s="28">
        <f t="shared" si="0"/>
        <v>3929250.4000000004</v>
      </c>
    </row>
    <row r="24" spans="1:9" ht="15.75">
      <c r="A24" s="8">
        <v>17</v>
      </c>
      <c r="B24" s="9" t="s">
        <v>14</v>
      </c>
      <c r="C24" s="10" t="s">
        <v>18</v>
      </c>
      <c r="D24" s="8" t="s">
        <v>30</v>
      </c>
      <c r="E24" s="8" t="s">
        <v>6</v>
      </c>
      <c r="F24" s="15">
        <v>1504</v>
      </c>
      <c r="G24" s="16">
        <v>2819</v>
      </c>
      <c r="H24" s="17">
        <v>10.83</v>
      </c>
      <c r="I24" s="28">
        <f t="shared" si="0"/>
        <v>16288.32</v>
      </c>
    </row>
    <row r="25" spans="1:9" ht="15.75">
      <c r="A25" s="8"/>
      <c r="B25" s="9"/>
      <c r="C25" s="10"/>
      <c r="D25" s="8"/>
      <c r="E25" s="8"/>
      <c r="F25" s="15">
        <v>556</v>
      </c>
      <c r="G25" s="16">
        <v>2820</v>
      </c>
      <c r="H25" s="17">
        <v>480.2</v>
      </c>
      <c r="I25" s="28">
        <f t="shared" si="0"/>
        <v>266991.2</v>
      </c>
    </row>
    <row r="26" spans="1:9" ht="15.75">
      <c r="A26" s="8">
        <v>18</v>
      </c>
      <c r="B26" s="9" t="s">
        <v>14</v>
      </c>
      <c r="C26" s="10" t="s">
        <v>15</v>
      </c>
      <c r="D26" s="8" t="s">
        <v>31</v>
      </c>
      <c r="E26" s="8" t="s">
        <v>6</v>
      </c>
      <c r="F26" s="11">
        <v>232</v>
      </c>
      <c r="G26" s="16">
        <v>2834</v>
      </c>
      <c r="H26" s="17">
        <v>10.83</v>
      </c>
      <c r="I26" s="28">
        <f t="shared" si="0"/>
        <v>2512.56</v>
      </c>
    </row>
    <row r="27" spans="1:9" ht="15.75">
      <c r="A27" s="8"/>
      <c r="B27" s="9"/>
      <c r="C27" s="10"/>
      <c r="D27" s="8"/>
      <c r="E27" s="8"/>
      <c r="F27" s="11">
        <v>1698</v>
      </c>
      <c r="G27" s="16">
        <v>2835</v>
      </c>
      <c r="H27" s="17">
        <v>117.42</v>
      </c>
      <c r="I27" s="28">
        <f t="shared" si="0"/>
        <v>199379.16</v>
      </c>
    </row>
    <row r="28" spans="1:9" ht="15.75">
      <c r="A28" s="8">
        <v>19</v>
      </c>
      <c r="B28" s="9" t="s">
        <v>14</v>
      </c>
      <c r="C28" s="10" t="s">
        <v>18</v>
      </c>
      <c r="D28" s="8" t="s">
        <v>32</v>
      </c>
      <c r="E28" s="8" t="s">
        <v>6</v>
      </c>
      <c r="F28" s="11">
        <v>270</v>
      </c>
      <c r="G28" s="16">
        <v>2890</v>
      </c>
      <c r="H28" s="17">
        <v>700.4</v>
      </c>
      <c r="I28" s="28">
        <f t="shared" si="0"/>
        <v>189108</v>
      </c>
    </row>
    <row r="29" spans="1:9" ht="15.75">
      <c r="A29" s="8">
        <v>20</v>
      </c>
      <c r="B29" s="9" t="s">
        <v>14</v>
      </c>
      <c r="C29" s="10" t="s">
        <v>18</v>
      </c>
      <c r="D29" s="8" t="s">
        <v>33</v>
      </c>
      <c r="E29" s="8" t="s">
        <v>6</v>
      </c>
      <c r="F29" s="11">
        <v>135</v>
      </c>
      <c r="G29" s="16">
        <v>3049</v>
      </c>
      <c r="H29" s="18">
        <v>20.83</v>
      </c>
      <c r="I29" s="28">
        <f t="shared" si="0"/>
        <v>2812.0499999999997</v>
      </c>
    </row>
    <row r="30" spans="1:9" ht="15.75">
      <c r="A30" s="8"/>
      <c r="B30" s="9"/>
      <c r="C30" s="10"/>
      <c r="D30" s="8"/>
      <c r="E30" s="8"/>
      <c r="F30" s="11">
        <v>470</v>
      </c>
      <c r="G30" s="16">
        <v>3050</v>
      </c>
      <c r="H30" s="18">
        <v>83.33</v>
      </c>
      <c r="I30" s="28">
        <f t="shared" si="0"/>
        <v>39165.1</v>
      </c>
    </row>
    <row r="31" spans="1:9" ht="15.75">
      <c r="A31" s="8">
        <v>21</v>
      </c>
      <c r="B31" s="9" t="s">
        <v>14</v>
      </c>
      <c r="C31" s="10" t="s">
        <v>18</v>
      </c>
      <c r="D31" s="8" t="s">
        <v>35</v>
      </c>
      <c r="E31" s="8" t="s">
        <v>6</v>
      </c>
      <c r="F31" s="11">
        <v>85</v>
      </c>
      <c r="G31" s="16">
        <v>3230</v>
      </c>
      <c r="H31" s="17">
        <v>10.83</v>
      </c>
      <c r="I31" s="28">
        <f t="shared" si="0"/>
        <v>920.55</v>
      </c>
    </row>
    <row r="32" spans="1:9" ht="15.75">
      <c r="A32" s="8">
        <v>22</v>
      </c>
      <c r="B32" s="9" t="s">
        <v>14</v>
      </c>
      <c r="C32" s="10" t="s">
        <v>16</v>
      </c>
      <c r="D32" s="8" t="s">
        <v>36</v>
      </c>
      <c r="E32" s="8" t="s">
        <v>6</v>
      </c>
      <c r="F32" s="15">
        <v>3588.58</v>
      </c>
      <c r="G32" s="16">
        <v>3245</v>
      </c>
      <c r="H32" s="18">
        <v>10.83</v>
      </c>
      <c r="I32" s="28">
        <f t="shared" si="0"/>
        <v>38864.321400000001</v>
      </c>
    </row>
    <row r="33" spans="1:9" ht="15.75">
      <c r="A33" s="8">
        <v>23</v>
      </c>
      <c r="B33" s="9" t="s">
        <v>14</v>
      </c>
      <c r="C33" s="10" t="s">
        <v>16</v>
      </c>
      <c r="D33" s="8" t="s">
        <v>37</v>
      </c>
      <c r="E33" s="8" t="s">
        <v>6</v>
      </c>
      <c r="F33" s="11">
        <v>235</v>
      </c>
      <c r="G33" s="16">
        <v>3261</v>
      </c>
      <c r="H33" s="17">
        <v>40</v>
      </c>
      <c r="I33" s="28">
        <f t="shared" si="0"/>
        <v>9400</v>
      </c>
    </row>
    <row r="34" spans="1:9" ht="15.75">
      <c r="A34" s="8">
        <v>24</v>
      </c>
      <c r="B34" s="9" t="s">
        <v>14</v>
      </c>
      <c r="C34" s="10" t="s">
        <v>16</v>
      </c>
      <c r="D34" s="8" t="s">
        <v>38</v>
      </c>
      <c r="E34" s="8" t="s">
        <v>6</v>
      </c>
      <c r="F34" s="15">
        <v>4751</v>
      </c>
      <c r="G34" s="16">
        <v>3276</v>
      </c>
      <c r="H34" s="17">
        <v>40</v>
      </c>
      <c r="I34" s="28">
        <f t="shared" si="0"/>
        <v>190040</v>
      </c>
    </row>
    <row r="35" spans="1:9" ht="15.75">
      <c r="A35" s="8">
        <v>25</v>
      </c>
      <c r="B35" s="9" t="s">
        <v>14</v>
      </c>
      <c r="C35" s="10" t="s">
        <v>39</v>
      </c>
      <c r="D35" s="8" t="s">
        <v>40</v>
      </c>
      <c r="E35" s="8" t="s">
        <v>6</v>
      </c>
      <c r="F35" s="11">
        <v>407.55</v>
      </c>
      <c r="G35" s="16">
        <v>4135</v>
      </c>
      <c r="H35" s="17">
        <v>33.33</v>
      </c>
      <c r="I35" s="28">
        <f t="shared" si="0"/>
        <v>13583.6415</v>
      </c>
    </row>
    <row r="36" spans="1:9" ht="15.75">
      <c r="A36" s="8">
        <v>26</v>
      </c>
      <c r="B36" s="9" t="s">
        <v>47</v>
      </c>
      <c r="C36" s="10" t="s">
        <v>39</v>
      </c>
      <c r="D36" s="8">
        <v>0.5</v>
      </c>
      <c r="E36" s="8" t="s">
        <v>6</v>
      </c>
      <c r="F36" s="11">
        <v>29.5</v>
      </c>
      <c r="G36" s="16">
        <v>4120</v>
      </c>
      <c r="H36" s="17">
        <v>66.67</v>
      </c>
      <c r="I36" s="28">
        <f t="shared" si="0"/>
        <v>1966.7650000000001</v>
      </c>
    </row>
    <row r="37" spans="1:9" ht="15.75">
      <c r="A37" s="8">
        <v>27</v>
      </c>
      <c r="B37" s="9" t="s">
        <v>117</v>
      </c>
      <c r="C37" s="10" t="s">
        <v>39</v>
      </c>
      <c r="D37" s="8" t="s">
        <v>41</v>
      </c>
      <c r="E37" s="8" t="s">
        <v>6</v>
      </c>
      <c r="F37" s="11">
        <v>6</v>
      </c>
      <c r="G37" s="16">
        <v>4115</v>
      </c>
      <c r="H37" s="17">
        <v>33.33</v>
      </c>
      <c r="I37" s="28">
        <f t="shared" si="0"/>
        <v>199.98</v>
      </c>
    </row>
    <row r="38" spans="1:9" ht="15.75">
      <c r="A38" s="8">
        <v>28</v>
      </c>
      <c r="B38" s="9" t="s">
        <v>47</v>
      </c>
      <c r="C38" s="10" t="s">
        <v>42</v>
      </c>
      <c r="D38" s="8">
        <v>4.5</v>
      </c>
      <c r="E38" s="8" t="s">
        <v>6</v>
      </c>
      <c r="F38" s="11">
        <v>178.2</v>
      </c>
      <c r="G38" s="16">
        <v>4061</v>
      </c>
      <c r="H38" s="17">
        <v>19.170000000000002</v>
      </c>
      <c r="I38" s="28">
        <f t="shared" si="0"/>
        <v>3416.0940000000001</v>
      </c>
    </row>
    <row r="39" spans="1:9" ht="15.75">
      <c r="A39" s="8">
        <v>29</v>
      </c>
      <c r="B39" s="9" t="s">
        <v>7</v>
      </c>
      <c r="C39" s="10" t="s">
        <v>39</v>
      </c>
      <c r="D39" s="8">
        <v>5</v>
      </c>
      <c r="E39" s="8" t="s">
        <v>6</v>
      </c>
      <c r="F39" s="11">
        <v>40</v>
      </c>
      <c r="G39" s="16">
        <v>4065</v>
      </c>
      <c r="H39" s="17">
        <v>583.33000000000004</v>
      </c>
      <c r="I39" s="28">
        <f t="shared" si="0"/>
        <v>23333.200000000001</v>
      </c>
    </row>
    <row r="40" spans="1:9" ht="15.75">
      <c r="A40" s="8">
        <v>30</v>
      </c>
      <c r="B40" s="59" t="s">
        <v>43</v>
      </c>
      <c r="C40" s="59"/>
      <c r="D40" s="8">
        <v>7.8</v>
      </c>
      <c r="E40" s="8" t="s">
        <v>9</v>
      </c>
      <c r="F40" s="15">
        <v>4113</v>
      </c>
      <c r="G40" s="16">
        <v>5020</v>
      </c>
      <c r="H40" s="17">
        <v>5</v>
      </c>
      <c r="I40" s="28">
        <f t="shared" si="0"/>
        <v>20565</v>
      </c>
    </row>
    <row r="41" spans="1:9" ht="15.75">
      <c r="A41" s="8">
        <v>31</v>
      </c>
      <c r="B41" s="59" t="s">
        <v>43</v>
      </c>
      <c r="C41" s="59"/>
      <c r="D41" s="8">
        <v>8.3000000000000007</v>
      </c>
      <c r="E41" s="8" t="s">
        <v>9</v>
      </c>
      <c r="F41" s="15">
        <v>3663.5</v>
      </c>
      <c r="G41" s="16">
        <v>4991</v>
      </c>
      <c r="H41" s="17">
        <v>5.83</v>
      </c>
      <c r="I41" s="28">
        <f t="shared" si="0"/>
        <v>21358.205000000002</v>
      </c>
    </row>
    <row r="42" spans="1:9" ht="15.75">
      <c r="A42" s="8">
        <v>32</v>
      </c>
      <c r="B42" s="9" t="s">
        <v>8</v>
      </c>
      <c r="C42" s="10" t="s">
        <v>44</v>
      </c>
      <c r="D42" s="8" t="s">
        <v>45</v>
      </c>
      <c r="E42" s="8" t="s">
        <v>9</v>
      </c>
      <c r="F42" s="15">
        <v>883.12</v>
      </c>
      <c r="G42" s="16">
        <v>5263</v>
      </c>
      <c r="H42" s="18">
        <v>883.12</v>
      </c>
      <c r="I42" s="28">
        <f t="shared" si="0"/>
        <v>779900.93440000003</v>
      </c>
    </row>
    <row r="43" spans="1:9" ht="15.75">
      <c r="A43" s="8">
        <v>33</v>
      </c>
      <c r="B43" s="9" t="s">
        <v>8</v>
      </c>
      <c r="C43" s="10" t="s">
        <v>44</v>
      </c>
      <c r="D43" s="8" t="s">
        <v>46</v>
      </c>
      <c r="E43" s="8" t="s">
        <v>9</v>
      </c>
      <c r="F43" s="11">
        <v>446</v>
      </c>
      <c r="G43" s="16">
        <v>5165</v>
      </c>
      <c r="H43" s="17">
        <v>17.5</v>
      </c>
      <c r="I43" s="28">
        <f t="shared" si="0"/>
        <v>7805</v>
      </c>
    </row>
    <row r="44" spans="1:9" ht="15.75">
      <c r="A44" s="8">
        <v>34</v>
      </c>
      <c r="B44" s="9" t="s">
        <v>47</v>
      </c>
      <c r="C44" s="10" t="s">
        <v>48</v>
      </c>
      <c r="D44" s="8">
        <v>0.6</v>
      </c>
      <c r="E44" s="8" t="s">
        <v>6</v>
      </c>
      <c r="F44" s="11">
        <v>65</v>
      </c>
      <c r="G44" s="16">
        <v>5299</v>
      </c>
      <c r="H44" s="17">
        <v>121.67</v>
      </c>
      <c r="I44" s="28">
        <f t="shared" si="0"/>
        <v>7908.55</v>
      </c>
    </row>
    <row r="45" spans="1:9" ht="15.75">
      <c r="A45" s="8">
        <v>35</v>
      </c>
      <c r="B45" s="9" t="s">
        <v>47</v>
      </c>
      <c r="C45" s="10" t="s">
        <v>48</v>
      </c>
      <c r="D45" s="8">
        <v>1.5</v>
      </c>
      <c r="E45" s="8" t="s">
        <v>6</v>
      </c>
      <c r="F45" s="11">
        <v>123.5</v>
      </c>
      <c r="G45" s="16">
        <v>5430</v>
      </c>
      <c r="H45" s="17">
        <v>10</v>
      </c>
      <c r="I45" s="28">
        <f t="shared" si="0"/>
        <v>1235</v>
      </c>
    </row>
    <row r="46" spans="1:9" ht="15.75">
      <c r="A46" s="8">
        <v>36</v>
      </c>
      <c r="B46" s="9" t="s">
        <v>47</v>
      </c>
      <c r="C46" s="10" t="s">
        <v>48</v>
      </c>
      <c r="D46" s="8">
        <v>1.6</v>
      </c>
      <c r="E46" s="8" t="s">
        <v>6</v>
      </c>
      <c r="F46" s="11">
        <v>227.5</v>
      </c>
      <c r="G46" s="16">
        <v>5431</v>
      </c>
      <c r="H46" s="17">
        <v>75.83</v>
      </c>
      <c r="I46" s="28">
        <f t="shared" si="0"/>
        <v>17251.325000000001</v>
      </c>
    </row>
    <row r="47" spans="1:9" ht="15.75">
      <c r="A47" s="65">
        <v>37</v>
      </c>
      <c r="B47" s="9" t="s">
        <v>47</v>
      </c>
      <c r="C47" s="10" t="s">
        <v>48</v>
      </c>
      <c r="D47" s="8">
        <v>1.8</v>
      </c>
      <c r="E47" s="8" t="s">
        <v>6</v>
      </c>
      <c r="F47" s="11">
        <v>62</v>
      </c>
      <c r="G47" s="16">
        <v>5442</v>
      </c>
      <c r="H47" s="17">
        <v>7.5</v>
      </c>
      <c r="I47" s="28">
        <f t="shared" si="0"/>
        <v>465</v>
      </c>
    </row>
    <row r="48" spans="1:9" ht="15.75">
      <c r="A48" s="67"/>
      <c r="B48" s="9"/>
      <c r="C48" s="10"/>
      <c r="D48" s="8"/>
      <c r="E48" s="8" t="s">
        <v>6</v>
      </c>
      <c r="F48" s="11">
        <v>86</v>
      </c>
      <c r="G48" s="16">
        <v>5441</v>
      </c>
      <c r="H48" s="17">
        <v>8.33</v>
      </c>
      <c r="I48" s="28">
        <f t="shared" si="0"/>
        <v>716.38</v>
      </c>
    </row>
    <row r="49" spans="1:9" ht="15.75">
      <c r="A49" s="66"/>
      <c r="B49" s="9"/>
      <c r="C49" s="10"/>
      <c r="D49" s="8"/>
      <c r="E49" s="8" t="s">
        <v>6</v>
      </c>
      <c r="F49" s="11">
        <v>328</v>
      </c>
      <c r="G49" s="16">
        <v>5443</v>
      </c>
      <c r="H49" s="17">
        <v>10</v>
      </c>
      <c r="I49" s="28">
        <f t="shared" si="0"/>
        <v>3280</v>
      </c>
    </row>
    <row r="50" spans="1:9" ht="15.75">
      <c r="A50" s="8">
        <v>38</v>
      </c>
      <c r="B50" s="9" t="s">
        <v>47</v>
      </c>
      <c r="C50" s="10" t="s">
        <v>48</v>
      </c>
      <c r="D50" s="8">
        <v>2.8</v>
      </c>
      <c r="E50" s="8" t="s">
        <v>6</v>
      </c>
      <c r="F50" s="11">
        <v>162</v>
      </c>
      <c r="G50" s="16">
        <v>5495</v>
      </c>
      <c r="H50" s="17">
        <v>42.5</v>
      </c>
      <c r="I50" s="28">
        <f t="shared" si="0"/>
        <v>6885</v>
      </c>
    </row>
    <row r="51" spans="1:9" ht="15.75">
      <c r="A51" s="65">
        <v>39</v>
      </c>
      <c r="B51" s="9" t="s">
        <v>47</v>
      </c>
      <c r="C51" s="10" t="s">
        <v>48</v>
      </c>
      <c r="D51" s="8">
        <v>4.5</v>
      </c>
      <c r="E51" s="8" t="s">
        <v>6</v>
      </c>
      <c r="F51" s="19">
        <v>108.37</v>
      </c>
      <c r="G51" s="20">
        <v>5550</v>
      </c>
      <c r="H51" s="18">
        <v>657.93</v>
      </c>
      <c r="I51" s="28">
        <f t="shared" si="0"/>
        <v>71299.874100000001</v>
      </c>
    </row>
    <row r="52" spans="1:9" ht="15.75">
      <c r="A52" s="66"/>
      <c r="B52" s="9"/>
      <c r="C52" s="10"/>
      <c r="D52" s="8"/>
      <c r="E52" s="8" t="s">
        <v>6</v>
      </c>
      <c r="F52" s="19">
        <v>654.88</v>
      </c>
      <c r="G52" s="20">
        <v>5551</v>
      </c>
      <c r="H52" s="17">
        <v>57.5</v>
      </c>
      <c r="I52" s="28">
        <f t="shared" si="0"/>
        <v>37655.599999999999</v>
      </c>
    </row>
    <row r="53" spans="1:9" ht="15.75">
      <c r="A53" s="8">
        <v>40</v>
      </c>
      <c r="B53" s="9" t="s">
        <v>47</v>
      </c>
      <c r="C53" s="10" t="s">
        <v>48</v>
      </c>
      <c r="D53" s="8">
        <v>8</v>
      </c>
      <c r="E53" s="8" t="s">
        <v>6</v>
      </c>
      <c r="F53" s="11">
        <v>19</v>
      </c>
      <c r="G53" s="16">
        <v>5565</v>
      </c>
      <c r="H53" s="17">
        <v>225</v>
      </c>
      <c r="I53" s="28">
        <f t="shared" si="0"/>
        <v>4275</v>
      </c>
    </row>
    <row r="54" spans="1:9" ht="15.75">
      <c r="A54" s="8">
        <v>41</v>
      </c>
      <c r="B54" s="9" t="s">
        <v>53</v>
      </c>
      <c r="C54" s="10" t="s">
        <v>82</v>
      </c>
      <c r="D54" s="8">
        <v>2</v>
      </c>
      <c r="E54" s="8" t="s">
        <v>6</v>
      </c>
      <c r="F54" s="11">
        <v>65.099999999999994</v>
      </c>
      <c r="G54" s="16">
        <v>3845</v>
      </c>
      <c r="H54" s="18">
        <v>29.17</v>
      </c>
      <c r="I54" s="28">
        <f t="shared" si="0"/>
        <v>1898.9669999999999</v>
      </c>
    </row>
    <row r="55" spans="1:9" ht="15.75">
      <c r="A55" s="8">
        <v>42</v>
      </c>
      <c r="B55" s="9" t="s">
        <v>54</v>
      </c>
      <c r="C55" s="10" t="s">
        <v>84</v>
      </c>
      <c r="D55" s="8" t="s">
        <v>49</v>
      </c>
      <c r="E55" s="8" t="s">
        <v>6</v>
      </c>
      <c r="F55" s="11">
        <v>113</v>
      </c>
      <c r="G55" s="16">
        <v>3815</v>
      </c>
      <c r="H55" s="17">
        <v>33.33</v>
      </c>
      <c r="I55" s="28">
        <f t="shared" si="0"/>
        <v>3766.29</v>
      </c>
    </row>
    <row r="56" spans="1:9" ht="15.75">
      <c r="A56" s="8">
        <v>43</v>
      </c>
      <c r="B56" s="9" t="s">
        <v>54</v>
      </c>
      <c r="C56" s="10" t="s">
        <v>84</v>
      </c>
      <c r="D56" s="8" t="s">
        <v>83</v>
      </c>
      <c r="E56" s="8" t="s">
        <v>6</v>
      </c>
      <c r="F56" s="11">
        <v>108</v>
      </c>
      <c r="G56" s="16">
        <v>3800</v>
      </c>
      <c r="H56" s="17">
        <v>33.33</v>
      </c>
      <c r="I56" s="28">
        <f t="shared" si="0"/>
        <v>3599.64</v>
      </c>
    </row>
    <row r="57" spans="1:9" ht="15.75">
      <c r="A57" s="65">
        <v>44</v>
      </c>
      <c r="B57" s="9" t="s">
        <v>53</v>
      </c>
      <c r="C57" s="10" t="s">
        <v>50</v>
      </c>
      <c r="D57" s="8">
        <v>22</v>
      </c>
      <c r="E57" s="8" t="s">
        <v>6</v>
      </c>
      <c r="F57" s="11">
        <v>289.3</v>
      </c>
      <c r="G57" s="16">
        <v>3767</v>
      </c>
      <c r="H57" s="17">
        <v>350</v>
      </c>
      <c r="I57" s="28">
        <f t="shared" si="0"/>
        <v>101255</v>
      </c>
    </row>
    <row r="58" spans="1:9" ht="15.75">
      <c r="A58" s="66"/>
      <c r="B58" s="9"/>
      <c r="C58" s="10"/>
      <c r="D58" s="8"/>
      <c r="E58" s="8" t="s">
        <v>6</v>
      </c>
      <c r="F58" s="11">
        <v>356</v>
      </c>
      <c r="G58" s="16">
        <v>3766</v>
      </c>
      <c r="H58" s="17">
        <v>308.33</v>
      </c>
      <c r="I58" s="28">
        <f t="shared" si="0"/>
        <v>109765.48</v>
      </c>
    </row>
    <row r="59" spans="1:9" ht="15.75">
      <c r="A59" s="8">
        <v>45</v>
      </c>
      <c r="B59" s="9" t="s">
        <v>53</v>
      </c>
      <c r="C59" s="10" t="s">
        <v>50</v>
      </c>
      <c r="D59" s="8">
        <v>23</v>
      </c>
      <c r="E59" s="8" t="s">
        <v>6</v>
      </c>
      <c r="F59" s="11">
        <v>16</v>
      </c>
      <c r="G59" s="16">
        <v>3750</v>
      </c>
      <c r="H59" s="17">
        <v>90</v>
      </c>
      <c r="I59" s="28">
        <f t="shared" si="0"/>
        <v>1440</v>
      </c>
    </row>
    <row r="60" spans="1:9" ht="15.75">
      <c r="A60" s="8">
        <v>46</v>
      </c>
      <c r="B60" s="9" t="s">
        <v>52</v>
      </c>
      <c r="C60" s="10" t="s">
        <v>55</v>
      </c>
      <c r="D60" s="8" t="s">
        <v>57</v>
      </c>
      <c r="E60" s="8" t="s">
        <v>56</v>
      </c>
      <c r="F60" s="15">
        <v>709.08</v>
      </c>
      <c r="G60" s="16">
        <v>5976</v>
      </c>
      <c r="H60" s="17">
        <v>20</v>
      </c>
      <c r="I60" s="28">
        <f t="shared" si="0"/>
        <v>14181.6</v>
      </c>
    </row>
    <row r="61" spans="1:9" ht="15.75">
      <c r="A61" s="8">
        <v>47</v>
      </c>
      <c r="B61" s="9" t="s">
        <v>52</v>
      </c>
      <c r="C61" s="10" t="s">
        <v>55</v>
      </c>
      <c r="D61" s="8" t="s">
        <v>58</v>
      </c>
      <c r="E61" s="8" t="s">
        <v>56</v>
      </c>
      <c r="F61" s="15">
        <v>2153</v>
      </c>
      <c r="G61" s="16">
        <v>5978</v>
      </c>
      <c r="H61" s="17">
        <v>20</v>
      </c>
      <c r="I61" s="28">
        <f t="shared" si="0"/>
        <v>43060</v>
      </c>
    </row>
    <row r="62" spans="1:9" ht="15.75">
      <c r="A62" s="8">
        <v>48</v>
      </c>
      <c r="B62" s="9" t="s">
        <v>52</v>
      </c>
      <c r="C62" s="10" t="s">
        <v>59</v>
      </c>
      <c r="D62" s="10" t="s">
        <v>61</v>
      </c>
      <c r="E62" s="8" t="s">
        <v>56</v>
      </c>
      <c r="F62" s="15">
        <v>4720.1099999999997</v>
      </c>
      <c r="G62" s="16">
        <v>5990</v>
      </c>
      <c r="H62" s="17">
        <v>323.33</v>
      </c>
      <c r="I62" s="28">
        <f t="shared" si="0"/>
        <v>1526153.1662999999</v>
      </c>
    </row>
    <row r="63" spans="1:9" ht="15.75">
      <c r="A63" s="8">
        <v>49</v>
      </c>
      <c r="B63" s="9" t="s">
        <v>52</v>
      </c>
      <c r="C63" s="10" t="s">
        <v>60</v>
      </c>
      <c r="D63" s="10" t="s">
        <v>61</v>
      </c>
      <c r="E63" s="8" t="s">
        <v>56</v>
      </c>
      <c r="F63" s="15">
        <v>2999.52</v>
      </c>
      <c r="G63" s="16">
        <v>5955</v>
      </c>
      <c r="H63" s="17">
        <v>70.83</v>
      </c>
      <c r="I63" s="28">
        <f t="shared" si="0"/>
        <v>212456.00159999999</v>
      </c>
    </row>
    <row r="64" spans="1:9" ht="15.75">
      <c r="A64" s="65">
        <v>50</v>
      </c>
      <c r="B64" s="9" t="s">
        <v>52</v>
      </c>
      <c r="C64" s="10" t="s">
        <v>59</v>
      </c>
      <c r="D64" s="10" t="s">
        <v>62</v>
      </c>
      <c r="E64" s="8" t="s">
        <v>56</v>
      </c>
      <c r="F64" s="21">
        <v>652.79999999999995</v>
      </c>
      <c r="G64" s="20">
        <v>5961</v>
      </c>
      <c r="H64" s="17">
        <v>20</v>
      </c>
      <c r="I64" s="28">
        <f t="shared" si="0"/>
        <v>13056</v>
      </c>
    </row>
    <row r="65" spans="1:9" ht="15.75">
      <c r="A65" s="66"/>
      <c r="B65" s="9"/>
      <c r="C65" s="10"/>
      <c r="D65" s="10"/>
      <c r="E65" s="8" t="s">
        <v>56</v>
      </c>
      <c r="F65" s="15">
        <v>952.58</v>
      </c>
      <c r="G65" s="16">
        <v>5960</v>
      </c>
      <c r="H65" s="17">
        <v>323.33</v>
      </c>
      <c r="I65" s="28">
        <f t="shared" si="0"/>
        <v>307997.69140000001</v>
      </c>
    </row>
    <row r="66" spans="1:9" ht="15.75">
      <c r="A66" s="8">
        <v>51</v>
      </c>
      <c r="B66" s="9" t="s">
        <v>52</v>
      </c>
      <c r="C66" s="10" t="s">
        <v>60</v>
      </c>
      <c r="D66" s="10" t="s">
        <v>62</v>
      </c>
      <c r="E66" s="8" t="s">
        <v>56</v>
      </c>
      <c r="F66" s="11">
        <v>98.79</v>
      </c>
      <c r="G66" s="16">
        <v>5950</v>
      </c>
      <c r="H66" s="17">
        <v>2999.52</v>
      </c>
      <c r="I66" s="28">
        <f t="shared" si="0"/>
        <v>296322.5808</v>
      </c>
    </row>
    <row r="67" spans="1:9" ht="15.75">
      <c r="A67" s="8">
        <v>52</v>
      </c>
      <c r="B67" s="9" t="s">
        <v>52</v>
      </c>
      <c r="C67" s="10" t="s">
        <v>60</v>
      </c>
      <c r="D67" s="10" t="s">
        <v>63</v>
      </c>
      <c r="E67" s="8" t="s">
        <v>56</v>
      </c>
      <c r="F67" s="15">
        <v>3767.51</v>
      </c>
      <c r="G67" s="16">
        <v>1297</v>
      </c>
      <c r="H67" s="17">
        <v>72</v>
      </c>
      <c r="I67" s="28">
        <f t="shared" si="0"/>
        <v>271260.72000000003</v>
      </c>
    </row>
    <row r="68" spans="1:9" ht="15.75">
      <c r="A68" s="8">
        <v>53</v>
      </c>
      <c r="B68" s="9" t="s">
        <v>65</v>
      </c>
      <c r="C68" s="8" t="s">
        <v>64</v>
      </c>
      <c r="D68" s="8">
        <v>5</v>
      </c>
      <c r="E68" s="8" t="s">
        <v>6</v>
      </c>
      <c r="F68" s="11">
        <v>60</v>
      </c>
      <c r="G68" s="16">
        <v>6104</v>
      </c>
      <c r="H68" s="17">
        <v>510.83</v>
      </c>
      <c r="I68" s="28">
        <f t="shared" si="0"/>
        <v>30649.8</v>
      </c>
    </row>
    <row r="69" spans="1:9" ht="15.75">
      <c r="A69" s="8">
        <v>54</v>
      </c>
      <c r="B69" s="9" t="s">
        <v>66</v>
      </c>
      <c r="C69" s="8" t="s">
        <v>64</v>
      </c>
      <c r="D69" s="8" t="s">
        <v>67</v>
      </c>
      <c r="E69" s="8" t="s">
        <v>6</v>
      </c>
      <c r="F69" s="11">
        <v>163</v>
      </c>
      <c r="G69" s="16">
        <v>6203</v>
      </c>
      <c r="H69" s="17">
        <v>166.67</v>
      </c>
      <c r="I69" s="28">
        <f t="shared" ref="I69:I100" si="1">F69*H69</f>
        <v>27167.21</v>
      </c>
    </row>
    <row r="70" spans="1:9" ht="15.75">
      <c r="A70" s="8">
        <v>55</v>
      </c>
      <c r="B70" s="9" t="s">
        <v>66</v>
      </c>
      <c r="C70" s="8" t="s">
        <v>64</v>
      </c>
      <c r="D70" s="8" t="s">
        <v>68</v>
      </c>
      <c r="E70" s="8" t="s">
        <v>6</v>
      </c>
      <c r="F70" s="11">
        <v>442</v>
      </c>
      <c r="G70" s="16">
        <v>6194</v>
      </c>
      <c r="H70" s="17">
        <v>125</v>
      </c>
      <c r="I70" s="28">
        <f t="shared" si="1"/>
        <v>55250</v>
      </c>
    </row>
    <row r="71" spans="1:9" ht="15.75">
      <c r="A71" s="8">
        <v>56</v>
      </c>
      <c r="B71" s="9" t="s">
        <v>66</v>
      </c>
      <c r="C71" s="8" t="s">
        <v>64</v>
      </c>
      <c r="D71" s="8" t="s">
        <v>69</v>
      </c>
      <c r="E71" s="8" t="s">
        <v>6</v>
      </c>
      <c r="F71" s="11">
        <v>362</v>
      </c>
      <c r="G71" s="16">
        <v>6195</v>
      </c>
      <c r="H71" s="17">
        <v>125</v>
      </c>
      <c r="I71" s="28">
        <f t="shared" si="1"/>
        <v>45250</v>
      </c>
    </row>
    <row r="72" spans="1:9" ht="15.75">
      <c r="A72" s="8">
        <v>57</v>
      </c>
      <c r="B72" s="9" t="s">
        <v>66</v>
      </c>
      <c r="C72" s="8" t="s">
        <v>64</v>
      </c>
      <c r="D72" s="8" t="s">
        <v>70</v>
      </c>
      <c r="E72" s="8" t="s">
        <v>6</v>
      </c>
      <c r="F72" s="11">
        <v>417</v>
      </c>
      <c r="G72" s="16">
        <v>6193</v>
      </c>
      <c r="H72" s="17">
        <v>125</v>
      </c>
      <c r="I72" s="28">
        <f t="shared" si="1"/>
        <v>52125</v>
      </c>
    </row>
    <row r="73" spans="1:9" ht="15.75">
      <c r="A73" s="8">
        <v>58</v>
      </c>
      <c r="B73" s="9" t="s">
        <v>66</v>
      </c>
      <c r="C73" s="10" t="s">
        <v>71</v>
      </c>
      <c r="D73" s="8" t="s">
        <v>72</v>
      </c>
      <c r="E73" s="8" t="s">
        <v>6</v>
      </c>
      <c r="F73" s="11">
        <v>247</v>
      </c>
      <c r="G73" s="16">
        <v>6182</v>
      </c>
      <c r="H73" s="17">
        <v>6522.39</v>
      </c>
      <c r="I73" s="28">
        <f t="shared" si="1"/>
        <v>1611030.33</v>
      </c>
    </row>
    <row r="74" spans="1:9" ht="15.75">
      <c r="A74" s="8">
        <v>59</v>
      </c>
      <c r="B74" s="9" t="s">
        <v>66</v>
      </c>
      <c r="C74" s="10" t="s">
        <v>71</v>
      </c>
      <c r="D74" s="8" t="s">
        <v>73</v>
      </c>
      <c r="E74" s="8" t="s">
        <v>6</v>
      </c>
      <c r="F74" s="11">
        <v>911</v>
      </c>
      <c r="G74" s="16">
        <v>6175</v>
      </c>
      <c r="H74" s="17">
        <v>6522.39</v>
      </c>
      <c r="I74" s="28">
        <f t="shared" si="1"/>
        <v>5941897.29</v>
      </c>
    </row>
    <row r="75" spans="1:9" ht="15.75">
      <c r="A75" s="8">
        <v>60</v>
      </c>
      <c r="B75" s="9" t="s">
        <v>66</v>
      </c>
      <c r="C75" s="8" t="s">
        <v>64</v>
      </c>
      <c r="D75" s="8" t="s">
        <v>74</v>
      </c>
      <c r="E75" s="8" t="s">
        <v>6</v>
      </c>
      <c r="F75" s="11">
        <v>134.6</v>
      </c>
      <c r="G75" s="16">
        <v>6176</v>
      </c>
      <c r="H75" s="17">
        <v>3416.67</v>
      </c>
      <c r="I75" s="28">
        <f t="shared" si="1"/>
        <v>459883.78200000001</v>
      </c>
    </row>
    <row r="76" spans="1:9" ht="15.75">
      <c r="A76" s="8">
        <v>61</v>
      </c>
      <c r="B76" s="9" t="s">
        <v>75</v>
      </c>
      <c r="C76" s="8" t="s">
        <v>76</v>
      </c>
      <c r="D76" s="8">
        <v>2</v>
      </c>
      <c r="E76" s="8" t="s">
        <v>6</v>
      </c>
      <c r="F76" s="11">
        <v>8.6</v>
      </c>
      <c r="G76" s="16">
        <v>5661</v>
      </c>
      <c r="H76" s="17">
        <v>5000</v>
      </c>
      <c r="I76" s="28">
        <f t="shared" si="1"/>
        <v>43000</v>
      </c>
    </row>
    <row r="77" spans="1:9" ht="15.75">
      <c r="A77" s="8">
        <v>62</v>
      </c>
      <c r="B77" s="9" t="s">
        <v>77</v>
      </c>
      <c r="C77" s="10" t="s">
        <v>78</v>
      </c>
      <c r="D77" s="8" t="s">
        <v>79</v>
      </c>
      <c r="E77" s="8" t="s">
        <v>9</v>
      </c>
      <c r="F77" s="11">
        <v>109.81</v>
      </c>
      <c r="G77" s="16">
        <v>5150</v>
      </c>
      <c r="H77" s="17">
        <v>516.66999999999996</v>
      </c>
      <c r="I77" s="28">
        <f t="shared" si="1"/>
        <v>56735.532699999996</v>
      </c>
    </row>
    <row r="78" spans="1:9" ht="15.75">
      <c r="A78" s="8">
        <v>63</v>
      </c>
      <c r="B78" s="9" t="s">
        <v>77</v>
      </c>
      <c r="C78" s="10" t="s">
        <v>80</v>
      </c>
      <c r="D78" s="8" t="s">
        <v>81</v>
      </c>
      <c r="E78" s="8" t="s">
        <v>9</v>
      </c>
      <c r="F78" s="11">
        <v>202</v>
      </c>
      <c r="G78" s="16">
        <v>5135</v>
      </c>
      <c r="H78" s="26">
        <v>510</v>
      </c>
      <c r="I78" s="28">
        <f t="shared" si="1"/>
        <v>103020</v>
      </c>
    </row>
    <row r="79" spans="1:9" ht="15.75">
      <c r="A79" s="61" t="s">
        <v>113</v>
      </c>
      <c r="B79" s="61"/>
      <c r="C79" s="61"/>
      <c r="D79" s="61"/>
      <c r="E79" s="61"/>
      <c r="F79" s="61"/>
      <c r="G79" s="61"/>
      <c r="H79" s="68"/>
      <c r="I79" s="28">
        <f>SUM(I3:I78)</f>
        <v>20915794.441300005</v>
      </c>
    </row>
    <row r="80" spans="1:9" ht="15.75">
      <c r="A80" s="14"/>
      <c r="B80" s="14"/>
      <c r="C80" s="14"/>
      <c r="D80" s="14"/>
      <c r="E80" s="14"/>
      <c r="F80" s="14"/>
      <c r="G80" s="14"/>
      <c r="H80" s="14"/>
      <c r="I80" s="27"/>
    </row>
    <row r="81" spans="1:9" ht="15.75">
      <c r="A81" s="60" t="s">
        <v>88</v>
      </c>
      <c r="B81" s="60"/>
      <c r="C81" s="60"/>
      <c r="D81" s="60"/>
      <c r="E81" s="60"/>
      <c r="F81" s="27" t="str">
        <f>+F2</f>
        <v>на 01.03.2007</v>
      </c>
      <c r="G81" s="31"/>
      <c r="H81" s="31"/>
      <c r="I81" s="27" t="str">
        <f>+I2</f>
        <v>на 01 марта 2007г.</v>
      </c>
    </row>
    <row r="82" spans="1:9" ht="15.75">
      <c r="A82" s="8">
        <v>1</v>
      </c>
      <c r="B82" s="9" t="s">
        <v>89</v>
      </c>
      <c r="C82" s="10"/>
      <c r="D82" s="8">
        <v>32</v>
      </c>
      <c r="E82" s="8" t="s">
        <v>9</v>
      </c>
      <c r="F82" s="11">
        <v>836</v>
      </c>
      <c r="G82" s="16">
        <v>8100</v>
      </c>
      <c r="H82" s="17">
        <v>17.5</v>
      </c>
      <c r="I82" s="28">
        <f t="shared" si="1"/>
        <v>14630</v>
      </c>
    </row>
    <row r="83" spans="1:9" ht="15.75">
      <c r="A83" s="8">
        <v>2</v>
      </c>
      <c r="B83" s="9" t="s">
        <v>7</v>
      </c>
      <c r="C83" s="10" t="s">
        <v>90</v>
      </c>
      <c r="D83" s="8">
        <v>42</v>
      </c>
      <c r="E83" s="8" t="s">
        <v>6</v>
      </c>
      <c r="F83" s="11">
        <v>2985</v>
      </c>
      <c r="G83" s="16">
        <v>624</v>
      </c>
      <c r="H83" s="17">
        <v>46.67</v>
      </c>
      <c r="I83" s="28">
        <f t="shared" si="1"/>
        <v>139309.95000000001</v>
      </c>
    </row>
    <row r="84" spans="1:9" ht="15.75">
      <c r="A84" s="8">
        <v>3</v>
      </c>
      <c r="B84" s="9" t="s">
        <v>7</v>
      </c>
      <c r="C84" s="10" t="s">
        <v>91</v>
      </c>
      <c r="D84" s="8">
        <v>46</v>
      </c>
      <c r="E84" s="8" t="s">
        <v>6</v>
      </c>
      <c r="F84" s="11">
        <v>13500</v>
      </c>
      <c r="G84" s="16">
        <v>760</v>
      </c>
      <c r="H84" s="17">
        <v>14.17</v>
      </c>
      <c r="I84" s="28">
        <f t="shared" si="1"/>
        <v>191295</v>
      </c>
    </row>
    <row r="85" spans="1:9" ht="15.75">
      <c r="A85" s="8">
        <v>4</v>
      </c>
      <c r="B85" s="9" t="s">
        <v>7</v>
      </c>
      <c r="C85" s="10" t="s">
        <v>92</v>
      </c>
      <c r="D85" s="8">
        <v>56</v>
      </c>
      <c r="E85" s="8" t="s">
        <v>6</v>
      </c>
      <c r="F85" s="17">
        <v>17960</v>
      </c>
      <c r="G85" s="16">
        <v>1098</v>
      </c>
      <c r="H85" s="17">
        <v>34.17</v>
      </c>
      <c r="I85" s="28">
        <f t="shared" si="1"/>
        <v>613693.20000000007</v>
      </c>
    </row>
    <row r="86" spans="1:9" ht="15.75">
      <c r="A86" s="8">
        <v>5</v>
      </c>
      <c r="B86" s="9" t="s">
        <v>7</v>
      </c>
      <c r="C86" s="10" t="s">
        <v>94</v>
      </c>
      <c r="D86" s="8">
        <v>60</v>
      </c>
      <c r="E86" s="8" t="s">
        <v>6</v>
      </c>
      <c r="F86" s="17">
        <v>1720</v>
      </c>
      <c r="G86" s="16">
        <v>1122</v>
      </c>
      <c r="H86" s="17">
        <v>1312.13</v>
      </c>
      <c r="I86" s="28">
        <f t="shared" si="1"/>
        <v>2256863.6</v>
      </c>
    </row>
    <row r="87" spans="1:9" ht="15.75">
      <c r="A87" s="8">
        <v>6</v>
      </c>
      <c r="B87" s="9" t="s">
        <v>95</v>
      </c>
      <c r="C87" s="10" t="s">
        <v>93</v>
      </c>
      <c r="D87" s="8" t="s">
        <v>96</v>
      </c>
      <c r="E87" s="8" t="s">
        <v>6</v>
      </c>
      <c r="F87" s="17">
        <v>1743</v>
      </c>
      <c r="G87" s="16">
        <v>2010</v>
      </c>
      <c r="H87" s="17">
        <v>3.33</v>
      </c>
      <c r="I87" s="28">
        <f t="shared" si="1"/>
        <v>5804.1900000000005</v>
      </c>
    </row>
    <row r="88" spans="1:9" ht="15.75">
      <c r="A88" s="8">
        <v>7</v>
      </c>
      <c r="B88" s="9" t="s">
        <v>7</v>
      </c>
      <c r="C88" s="10" t="s">
        <v>97</v>
      </c>
      <c r="D88" s="8">
        <v>19</v>
      </c>
      <c r="E88" s="8" t="s">
        <v>6</v>
      </c>
      <c r="F88" s="17">
        <v>1355</v>
      </c>
      <c r="G88" s="16">
        <v>2414</v>
      </c>
      <c r="H88" s="17">
        <v>498</v>
      </c>
      <c r="I88" s="28">
        <f t="shared" si="1"/>
        <v>674790</v>
      </c>
    </row>
    <row r="89" spans="1:9" ht="15.75">
      <c r="A89" s="8">
        <v>8</v>
      </c>
      <c r="B89" s="9" t="s">
        <v>7</v>
      </c>
      <c r="C89" s="10" t="s">
        <v>97</v>
      </c>
      <c r="D89" s="8">
        <v>26</v>
      </c>
      <c r="E89" s="8" t="s">
        <v>6</v>
      </c>
      <c r="F89" s="17">
        <v>1870</v>
      </c>
      <c r="G89" s="16">
        <v>2033</v>
      </c>
      <c r="H89" s="17">
        <v>498</v>
      </c>
      <c r="I89" s="28">
        <f t="shared" si="1"/>
        <v>931260</v>
      </c>
    </row>
    <row r="90" spans="1:9" ht="15.75">
      <c r="A90" s="8">
        <v>9</v>
      </c>
      <c r="B90" s="9" t="s">
        <v>7</v>
      </c>
      <c r="C90" s="10" t="s">
        <v>98</v>
      </c>
      <c r="D90" s="8">
        <v>26</v>
      </c>
      <c r="E90" s="8" t="s">
        <v>6</v>
      </c>
      <c r="F90" s="17">
        <v>470</v>
      </c>
      <c r="G90" s="16">
        <v>2036</v>
      </c>
      <c r="H90" s="17">
        <v>8.33</v>
      </c>
      <c r="I90" s="28">
        <f t="shared" si="1"/>
        <v>3915.1</v>
      </c>
    </row>
    <row r="91" spans="1:9" ht="15.75">
      <c r="A91" s="8">
        <v>10</v>
      </c>
      <c r="B91" s="9" t="s">
        <v>7</v>
      </c>
      <c r="C91" s="10" t="s">
        <v>99</v>
      </c>
      <c r="D91" s="8">
        <v>36</v>
      </c>
      <c r="E91" s="8" t="s">
        <v>6</v>
      </c>
      <c r="F91" s="17">
        <v>720</v>
      </c>
      <c r="G91" s="16">
        <v>2120</v>
      </c>
      <c r="H91" s="17">
        <v>3.33</v>
      </c>
      <c r="I91" s="28">
        <f t="shared" si="1"/>
        <v>2397.6</v>
      </c>
    </row>
    <row r="92" spans="1:9" ht="15.75">
      <c r="A92" s="8">
        <v>11</v>
      </c>
      <c r="B92" s="9" t="s">
        <v>7</v>
      </c>
      <c r="C92" s="10" t="s">
        <v>111</v>
      </c>
      <c r="D92" s="8">
        <v>45</v>
      </c>
      <c r="E92" s="8" t="s">
        <v>6</v>
      </c>
      <c r="F92" s="17">
        <v>705</v>
      </c>
      <c r="G92" s="16">
        <v>2200</v>
      </c>
      <c r="H92" s="17">
        <v>9.17</v>
      </c>
      <c r="I92" s="28">
        <f t="shared" si="1"/>
        <v>6464.85</v>
      </c>
    </row>
    <row r="93" spans="1:9" ht="15.75">
      <c r="A93" s="8">
        <v>12</v>
      </c>
      <c r="B93" s="9" t="s">
        <v>7</v>
      </c>
      <c r="C93" s="10" t="s">
        <v>101</v>
      </c>
      <c r="D93" s="8">
        <v>47</v>
      </c>
      <c r="E93" s="8" t="s">
        <v>6</v>
      </c>
      <c r="F93" s="17">
        <v>500</v>
      </c>
      <c r="G93" s="16">
        <v>2290</v>
      </c>
      <c r="H93" s="17">
        <v>0.28999999999999998</v>
      </c>
      <c r="I93" s="28">
        <f t="shared" si="1"/>
        <v>145</v>
      </c>
    </row>
    <row r="94" spans="1:9" ht="15.75">
      <c r="A94" s="8">
        <v>13</v>
      </c>
      <c r="B94" s="9" t="s">
        <v>7</v>
      </c>
      <c r="C94" s="10" t="s">
        <v>97</v>
      </c>
      <c r="D94" s="8">
        <v>48</v>
      </c>
      <c r="E94" s="8" t="s">
        <v>6</v>
      </c>
      <c r="F94" s="17">
        <v>2284</v>
      </c>
      <c r="G94" s="16">
        <v>2301</v>
      </c>
      <c r="H94" s="17">
        <v>3.33</v>
      </c>
      <c r="I94" s="28">
        <f t="shared" si="1"/>
        <v>7605.72</v>
      </c>
    </row>
    <row r="95" spans="1:9" ht="15.75">
      <c r="A95" s="8">
        <v>15</v>
      </c>
      <c r="B95" s="9" t="s">
        <v>7</v>
      </c>
      <c r="C95" s="10" t="s">
        <v>103</v>
      </c>
      <c r="D95" s="8">
        <v>50</v>
      </c>
      <c r="E95" s="8" t="s">
        <v>6</v>
      </c>
      <c r="F95" s="17">
        <v>1180</v>
      </c>
      <c r="G95" s="16">
        <v>2460</v>
      </c>
      <c r="H95" s="17">
        <v>5.83</v>
      </c>
      <c r="I95" s="28">
        <f t="shared" si="1"/>
        <v>6879.4</v>
      </c>
    </row>
    <row r="96" spans="1:9" ht="15.75">
      <c r="A96" s="8">
        <v>16</v>
      </c>
      <c r="B96" s="9" t="s">
        <v>7</v>
      </c>
      <c r="C96" s="10" t="s">
        <v>110</v>
      </c>
      <c r="D96" s="8">
        <v>52</v>
      </c>
      <c r="E96" s="8" t="s">
        <v>6</v>
      </c>
      <c r="F96" s="17">
        <v>770</v>
      </c>
      <c r="G96" s="16">
        <v>2488</v>
      </c>
      <c r="H96" s="17">
        <v>5</v>
      </c>
      <c r="I96" s="28">
        <f t="shared" si="1"/>
        <v>3850</v>
      </c>
    </row>
    <row r="97" spans="1:9" ht="15.75">
      <c r="A97" s="8">
        <v>17</v>
      </c>
      <c r="B97" s="9" t="s">
        <v>7</v>
      </c>
      <c r="C97" s="10" t="s">
        <v>105</v>
      </c>
      <c r="D97" s="8">
        <v>56</v>
      </c>
      <c r="E97" s="8" t="s">
        <v>6</v>
      </c>
      <c r="F97" s="17">
        <v>670</v>
      </c>
      <c r="G97" s="16">
        <v>2530</v>
      </c>
      <c r="H97" s="17">
        <v>3.33</v>
      </c>
      <c r="I97" s="28">
        <f t="shared" si="1"/>
        <v>2231.1</v>
      </c>
    </row>
    <row r="98" spans="1:9" ht="15.75">
      <c r="A98" s="65">
        <v>18</v>
      </c>
      <c r="B98" s="9" t="s">
        <v>8</v>
      </c>
      <c r="C98" s="8">
        <v>45</v>
      </c>
      <c r="D98" s="9" t="s">
        <v>106</v>
      </c>
      <c r="E98" s="8" t="s">
        <v>6</v>
      </c>
      <c r="F98" s="13">
        <v>580</v>
      </c>
      <c r="G98" s="8">
        <v>6071</v>
      </c>
      <c r="H98" s="17">
        <v>1947</v>
      </c>
      <c r="I98" s="28">
        <f t="shared" si="1"/>
        <v>1129260</v>
      </c>
    </row>
    <row r="99" spans="1:9" ht="15.75">
      <c r="A99" s="67"/>
      <c r="B99" s="9"/>
      <c r="C99" s="9"/>
      <c r="D99" s="9"/>
      <c r="E99" s="8" t="s">
        <v>6</v>
      </c>
      <c r="F99" s="13">
        <v>1481.3</v>
      </c>
      <c r="G99" s="8">
        <v>6069</v>
      </c>
      <c r="H99" s="17">
        <v>1447.33</v>
      </c>
      <c r="I99" s="28">
        <f t="shared" si="1"/>
        <v>2143929.929</v>
      </c>
    </row>
    <row r="100" spans="1:9" ht="15.75">
      <c r="A100" s="66"/>
      <c r="B100" s="8"/>
      <c r="C100" s="10"/>
      <c r="D100" s="8"/>
      <c r="E100" s="8" t="s">
        <v>6</v>
      </c>
      <c r="F100" s="13">
        <v>5380</v>
      </c>
      <c r="G100" s="8">
        <v>6070</v>
      </c>
      <c r="H100" s="17">
        <v>1445.75</v>
      </c>
      <c r="I100" s="28">
        <f t="shared" si="1"/>
        <v>7778135</v>
      </c>
    </row>
    <row r="101" spans="1:9" ht="15.75">
      <c r="A101" s="61" t="s">
        <v>113</v>
      </c>
      <c r="B101" s="61"/>
      <c r="C101" s="61"/>
      <c r="D101" s="61"/>
      <c r="E101" s="61"/>
      <c r="F101" s="61"/>
      <c r="G101" s="61"/>
      <c r="H101" s="61"/>
      <c r="I101" s="28">
        <f>SUM(I82:I100)</f>
        <v>15912459.638999999</v>
      </c>
    </row>
    <row r="102" spans="1:9" ht="18">
      <c r="A102" s="14"/>
      <c r="B102" s="64" t="s">
        <v>121</v>
      </c>
      <c r="C102" s="64"/>
      <c r="D102" s="64"/>
      <c r="E102" s="64"/>
      <c r="F102" s="32">
        <f>+I102/1000</f>
        <v>36828.254080300001</v>
      </c>
      <c r="G102" s="33"/>
      <c r="H102" s="14"/>
      <c r="I102" s="29">
        <f>I101+I79</f>
        <v>36828254.080300003</v>
      </c>
    </row>
    <row r="103" spans="1:9" ht="15.75">
      <c r="A103" s="5"/>
      <c r="B103" s="5"/>
      <c r="C103" s="23"/>
      <c r="D103" s="5"/>
      <c r="E103" s="5"/>
      <c r="F103" s="24"/>
      <c r="G103" s="5"/>
      <c r="H103" s="22"/>
      <c r="I103" s="5"/>
    </row>
  </sheetData>
  <mergeCells count="13">
    <mergeCell ref="A1:H1"/>
    <mergeCell ref="B40:C40"/>
    <mergeCell ref="B41:C41"/>
    <mergeCell ref="B102:E102"/>
    <mergeCell ref="A81:E81"/>
    <mergeCell ref="A2:E2"/>
    <mergeCell ref="A79:H79"/>
    <mergeCell ref="A98:A100"/>
    <mergeCell ref="A101:H101"/>
    <mergeCell ref="A47:A49"/>
    <mergeCell ref="A51:A52"/>
    <mergeCell ref="A57:A58"/>
    <mergeCell ref="A64:A65"/>
  </mergeCells>
  <phoneticPr fontId="6" type="noConversion"/>
  <conditionalFormatting sqref="F98:G100 F103:G103 F1:F3 G3">
    <cfRule type="cellIs" dxfId="5" priority="1" stopIfTrue="1" operator="lessThanOrEqual">
      <formula>500</formula>
    </cfRule>
    <cfRule type="cellIs" dxfId="4" priority="2" stopIfTrue="1" operator="greaterThan">
      <formula>500</formula>
    </cfRule>
  </conditionalFormatting>
  <conditionalFormatting sqref="H61:H63 F82:H97 H65:H78 H53 H50 H44:H46 H55:H56 H58:H59 H10:H25 H28 H31 H33:H41 F16:F78 H5:H6 G4:G78 F4:F14">
    <cfRule type="cellIs" dxfId="3" priority="3" stopIfTrue="1" operator="greaterThan">
      <formula>500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6"/>
  <sheetViews>
    <sheetView tabSelected="1" topLeftCell="A58" zoomScale="85" zoomScaleNormal="100" workbookViewId="0">
      <selection activeCell="Q15" sqref="Q15"/>
    </sheetView>
  </sheetViews>
  <sheetFormatPr defaultRowHeight="12.75"/>
  <cols>
    <col min="1" max="1" width="5.42578125" style="40" customWidth="1"/>
    <col min="2" max="2" width="18.5703125" style="40" customWidth="1"/>
    <col min="3" max="3" width="14" style="40" customWidth="1"/>
    <col min="4" max="4" width="14.28515625" style="40" bestFit="1" customWidth="1"/>
    <col min="5" max="5" width="13.42578125" style="40" bestFit="1" customWidth="1"/>
    <col min="6" max="6" width="18.140625" style="40" customWidth="1"/>
    <col min="7" max="7" width="14.85546875" style="40" hidden="1" customWidth="1"/>
    <col min="8" max="8" width="12.5703125" style="39" bestFit="1" customWidth="1"/>
    <col min="9" max="9" width="13" style="40" hidden="1" customWidth="1"/>
    <col min="10" max="10" width="10.42578125" style="40" hidden="1" customWidth="1"/>
    <col min="11" max="16384" width="9.140625" style="40"/>
  </cols>
  <sheetData>
    <row r="1" spans="1:14" ht="12.75" customHeight="1">
      <c r="A1" s="70" t="s">
        <v>146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ht="24.75" customHeight="1">
      <c r="A2" s="73"/>
      <c r="B2" s="74"/>
      <c r="C2" s="74"/>
      <c r="D2" s="74"/>
      <c r="E2" s="74"/>
      <c r="F2" s="74"/>
      <c r="G2" s="74"/>
      <c r="H2" s="74"/>
      <c r="I2" s="74"/>
      <c r="J2" s="75"/>
    </row>
    <row r="3" spans="1:14" ht="75" customHeight="1">
      <c r="A3" s="47" t="s">
        <v>0</v>
      </c>
      <c r="B3" s="37" t="s">
        <v>123</v>
      </c>
      <c r="C3" s="37" t="s">
        <v>124</v>
      </c>
      <c r="D3" s="38" t="s">
        <v>125</v>
      </c>
      <c r="E3" s="37" t="s">
        <v>3</v>
      </c>
      <c r="F3" s="36" t="s">
        <v>126</v>
      </c>
      <c r="G3" s="35" t="s">
        <v>127</v>
      </c>
      <c r="H3" s="35" t="s">
        <v>127</v>
      </c>
      <c r="I3" s="36" t="s">
        <v>133</v>
      </c>
      <c r="J3" s="51" t="s">
        <v>134</v>
      </c>
    </row>
    <row r="4" spans="1:14" ht="15" customHeight="1">
      <c r="A4" s="47">
        <v>1</v>
      </c>
      <c r="B4" s="37" t="s">
        <v>7</v>
      </c>
      <c r="C4" s="37"/>
      <c r="D4" s="38" t="s">
        <v>135</v>
      </c>
      <c r="E4" s="37">
        <v>3</v>
      </c>
      <c r="F4" s="36"/>
      <c r="G4" s="42">
        <v>56.3</v>
      </c>
      <c r="H4" s="48">
        <v>358</v>
      </c>
      <c r="I4" s="49"/>
      <c r="J4" s="52"/>
    </row>
    <row r="5" spans="1:14" ht="15" customHeight="1">
      <c r="A5" s="47">
        <v>2</v>
      </c>
      <c r="B5" s="37" t="s">
        <v>7</v>
      </c>
      <c r="C5" s="37"/>
      <c r="D5" s="38" t="s">
        <v>135</v>
      </c>
      <c r="E5" s="37">
        <v>4.5</v>
      </c>
      <c r="F5" s="36"/>
      <c r="G5" s="42">
        <v>47.4</v>
      </c>
      <c r="H5" s="48">
        <v>572</v>
      </c>
      <c r="I5" s="49"/>
      <c r="J5" s="52"/>
    </row>
    <row r="6" spans="1:14" ht="15" customHeight="1">
      <c r="A6" s="47">
        <v>3</v>
      </c>
      <c r="B6" s="37" t="s">
        <v>95</v>
      </c>
      <c r="C6" s="37"/>
      <c r="D6" s="38" t="s">
        <v>197</v>
      </c>
      <c r="E6" s="38" t="s">
        <v>199</v>
      </c>
      <c r="F6" s="36"/>
      <c r="G6" s="46">
        <v>210.5</v>
      </c>
      <c r="H6" s="48">
        <v>325.8</v>
      </c>
      <c r="I6" s="49"/>
      <c r="J6" s="52"/>
    </row>
    <row r="7" spans="1:14" ht="15" customHeight="1">
      <c r="A7" s="47">
        <v>4</v>
      </c>
      <c r="B7" s="37" t="s">
        <v>7</v>
      </c>
      <c r="C7" s="37"/>
      <c r="D7" s="38" t="s">
        <v>131</v>
      </c>
      <c r="E7" s="37">
        <v>24</v>
      </c>
      <c r="F7" s="36"/>
      <c r="G7" s="42">
        <v>15</v>
      </c>
      <c r="H7" s="48">
        <v>4668</v>
      </c>
      <c r="I7" s="49"/>
      <c r="J7" s="52"/>
    </row>
    <row r="8" spans="1:14" ht="15" customHeight="1">
      <c r="A8" s="47">
        <v>5</v>
      </c>
      <c r="B8" s="37" t="s">
        <v>95</v>
      </c>
      <c r="C8" s="37"/>
      <c r="D8" s="38" t="s">
        <v>39</v>
      </c>
      <c r="E8" s="37" t="s">
        <v>136</v>
      </c>
      <c r="F8" s="36"/>
      <c r="G8" s="42">
        <v>336.7</v>
      </c>
      <c r="H8" s="48">
        <v>407.5</v>
      </c>
      <c r="I8" s="49"/>
      <c r="J8" s="52"/>
      <c r="N8" s="54"/>
    </row>
    <row r="9" spans="1:14" ht="12.75" customHeight="1">
      <c r="A9" s="47">
        <v>6</v>
      </c>
      <c r="B9" s="37" t="s">
        <v>117</v>
      </c>
      <c r="C9" s="37"/>
      <c r="D9" s="38" t="s">
        <v>39</v>
      </c>
      <c r="E9" s="37" t="s">
        <v>137</v>
      </c>
      <c r="F9" s="36"/>
      <c r="G9" s="42">
        <v>63.45</v>
      </c>
      <c r="H9" s="48">
        <v>22</v>
      </c>
      <c r="I9" s="49"/>
      <c r="J9" s="52"/>
      <c r="N9" s="54"/>
    </row>
    <row r="10" spans="1:14" ht="15" customHeight="1">
      <c r="A10" s="47">
        <v>7</v>
      </c>
      <c r="B10" s="37" t="s">
        <v>117</v>
      </c>
      <c r="C10" s="37"/>
      <c r="D10" s="38" t="s">
        <v>39</v>
      </c>
      <c r="E10" s="37">
        <v>3</v>
      </c>
      <c r="F10" s="36"/>
      <c r="G10" s="42">
        <v>3969</v>
      </c>
      <c r="H10" s="48">
        <v>18.5</v>
      </c>
      <c r="I10" s="49"/>
      <c r="J10" s="52"/>
      <c r="N10" s="54"/>
    </row>
    <row r="11" spans="1:14">
      <c r="A11" s="47">
        <v>8</v>
      </c>
      <c r="B11" s="37" t="s">
        <v>7</v>
      </c>
      <c r="C11" s="37"/>
      <c r="D11" s="38" t="s">
        <v>42</v>
      </c>
      <c r="E11" s="37">
        <v>4.5</v>
      </c>
      <c r="F11" s="37"/>
      <c r="G11" s="43">
        <v>28.1</v>
      </c>
      <c r="H11" s="48">
        <v>180</v>
      </c>
      <c r="I11" s="49"/>
      <c r="J11" s="52"/>
      <c r="N11" s="54"/>
    </row>
    <row r="12" spans="1:14">
      <c r="A12" s="47">
        <v>9</v>
      </c>
      <c r="B12" s="37" t="s">
        <v>117</v>
      </c>
      <c r="C12" s="37"/>
      <c r="D12" s="38" t="s">
        <v>42</v>
      </c>
      <c r="E12" s="37" t="s">
        <v>138</v>
      </c>
      <c r="F12" s="37"/>
      <c r="G12" s="44">
        <v>3969</v>
      </c>
      <c r="H12" s="48">
        <v>70</v>
      </c>
      <c r="I12" s="49"/>
      <c r="J12" s="52"/>
      <c r="N12" s="54"/>
    </row>
    <row r="13" spans="1:14" ht="15" customHeight="1">
      <c r="A13" s="47">
        <v>10</v>
      </c>
      <c r="B13" s="37" t="s">
        <v>7</v>
      </c>
      <c r="C13" s="37"/>
      <c r="D13" s="38" t="s">
        <v>198</v>
      </c>
      <c r="E13" s="37">
        <v>9</v>
      </c>
      <c r="F13" s="36"/>
      <c r="G13" s="42">
        <v>364.08</v>
      </c>
      <c r="H13" s="48">
        <v>8.3000000000000007</v>
      </c>
      <c r="I13" s="49"/>
      <c r="J13" s="52"/>
      <c r="N13" s="54"/>
    </row>
    <row r="14" spans="1:14" ht="15" customHeight="1">
      <c r="A14" s="47">
        <v>11</v>
      </c>
      <c r="B14" s="37" t="s">
        <v>95</v>
      </c>
      <c r="C14" s="37"/>
      <c r="D14" s="38" t="s">
        <v>198</v>
      </c>
      <c r="E14" s="37" t="s">
        <v>139</v>
      </c>
      <c r="F14" s="36"/>
      <c r="G14" s="42">
        <v>178</v>
      </c>
      <c r="H14" s="48">
        <v>78</v>
      </c>
      <c r="I14" s="49"/>
      <c r="J14" s="52"/>
      <c r="N14" s="54"/>
    </row>
    <row r="15" spans="1:14" ht="15" customHeight="1">
      <c r="A15" s="47">
        <v>12</v>
      </c>
      <c r="B15" s="37" t="s">
        <v>117</v>
      </c>
      <c r="C15" s="37"/>
      <c r="D15" s="38" t="s">
        <v>140</v>
      </c>
      <c r="E15" s="37" t="s">
        <v>141</v>
      </c>
      <c r="F15" s="36"/>
      <c r="G15" s="42">
        <v>23</v>
      </c>
      <c r="H15" s="48">
        <v>7.32</v>
      </c>
      <c r="I15" s="49"/>
      <c r="J15" s="52"/>
      <c r="N15" s="54"/>
    </row>
    <row r="16" spans="1:14" ht="15" customHeight="1">
      <c r="A16" s="47">
        <v>13</v>
      </c>
      <c r="B16" s="37" t="s">
        <v>95</v>
      </c>
      <c r="C16" s="37"/>
      <c r="D16" s="38" t="s">
        <v>140</v>
      </c>
      <c r="E16" s="37" t="s">
        <v>142</v>
      </c>
      <c r="F16" s="36"/>
      <c r="G16" s="42">
        <v>5145</v>
      </c>
      <c r="H16" s="48">
        <v>87</v>
      </c>
      <c r="I16" s="49"/>
      <c r="J16" s="52"/>
      <c r="N16" s="54"/>
    </row>
    <row r="17" spans="1:60" ht="15" customHeight="1">
      <c r="A17" s="47">
        <v>14</v>
      </c>
      <c r="B17" s="37" t="s">
        <v>117</v>
      </c>
      <c r="C17" s="37"/>
      <c r="D17" s="38" t="s">
        <v>143</v>
      </c>
      <c r="E17" s="37">
        <v>2</v>
      </c>
      <c r="F17" s="36"/>
      <c r="G17" s="42">
        <v>479</v>
      </c>
      <c r="H17" s="48">
        <v>12.3</v>
      </c>
      <c r="I17" s="49"/>
      <c r="J17" s="52"/>
      <c r="N17" s="54"/>
    </row>
    <row r="18" spans="1:60">
      <c r="A18" s="47">
        <v>15</v>
      </c>
      <c r="B18" s="37" t="s">
        <v>117</v>
      </c>
      <c r="C18" s="37"/>
      <c r="D18" s="38" t="s">
        <v>143</v>
      </c>
      <c r="E18" s="37">
        <v>10</v>
      </c>
      <c r="F18" s="37"/>
      <c r="G18" s="42">
        <v>5054</v>
      </c>
      <c r="H18" s="48">
        <v>110</v>
      </c>
      <c r="I18" s="49"/>
      <c r="J18" s="52"/>
      <c r="N18" s="54"/>
    </row>
    <row r="19" spans="1:60">
      <c r="A19" s="47">
        <v>16</v>
      </c>
      <c r="B19" s="37" t="s">
        <v>8</v>
      </c>
      <c r="C19" s="37"/>
      <c r="D19" s="38" t="s">
        <v>140</v>
      </c>
      <c r="E19" s="37" t="s">
        <v>144</v>
      </c>
      <c r="F19" s="37"/>
      <c r="G19" s="42">
        <v>15580</v>
      </c>
      <c r="H19" s="48">
        <v>6.6</v>
      </c>
      <c r="I19" s="49"/>
      <c r="J19" s="52"/>
      <c r="N19" s="54"/>
    </row>
    <row r="20" spans="1:60">
      <c r="A20" s="47">
        <v>17</v>
      </c>
      <c r="B20" s="37" t="s">
        <v>8</v>
      </c>
      <c r="C20" s="37"/>
      <c r="D20" s="38" t="s">
        <v>143</v>
      </c>
      <c r="E20" s="37" t="s">
        <v>145</v>
      </c>
      <c r="F20" s="37"/>
      <c r="G20" s="42">
        <v>816</v>
      </c>
      <c r="H20" s="48">
        <v>4.0999999999999996</v>
      </c>
      <c r="I20" s="49"/>
      <c r="J20" s="52"/>
      <c r="N20" s="54"/>
    </row>
    <row r="21" spans="1:60">
      <c r="A21" s="47">
        <v>18</v>
      </c>
      <c r="B21" s="37" t="s">
        <v>7</v>
      </c>
      <c r="C21" s="37"/>
      <c r="D21" s="38" t="s">
        <v>147</v>
      </c>
      <c r="E21" s="37">
        <v>11</v>
      </c>
      <c r="F21" s="37"/>
      <c r="G21" s="42">
        <v>3044</v>
      </c>
      <c r="H21" s="48">
        <v>56.5</v>
      </c>
      <c r="I21" s="49"/>
      <c r="J21" s="52"/>
      <c r="N21" s="54"/>
    </row>
    <row r="22" spans="1:60">
      <c r="A22" s="47">
        <v>19</v>
      </c>
      <c r="B22" s="37" t="s">
        <v>148</v>
      </c>
      <c r="C22" s="37"/>
      <c r="D22" s="55"/>
      <c r="E22" s="56"/>
      <c r="F22" s="37"/>
      <c r="G22" s="42">
        <v>4770.8500000000004</v>
      </c>
      <c r="H22" s="48">
        <v>8.5</v>
      </c>
      <c r="I22" s="49"/>
      <c r="J22" s="52"/>
      <c r="N22" s="54"/>
    </row>
    <row r="23" spans="1:60">
      <c r="A23" s="47">
        <v>20</v>
      </c>
      <c r="B23" s="37" t="s">
        <v>47</v>
      </c>
      <c r="C23" s="37"/>
      <c r="D23" s="38" t="s">
        <v>149</v>
      </c>
      <c r="E23" s="37">
        <v>1.8</v>
      </c>
      <c r="F23" s="37"/>
      <c r="G23" s="42">
        <v>670</v>
      </c>
      <c r="H23" s="48">
        <v>22.5</v>
      </c>
      <c r="I23" s="49"/>
      <c r="J23" s="52"/>
      <c r="N23" s="54"/>
    </row>
    <row r="24" spans="1:60">
      <c r="A24" s="47">
        <v>21</v>
      </c>
      <c r="B24" s="37" t="s">
        <v>47</v>
      </c>
      <c r="C24" s="37"/>
      <c r="D24" s="38" t="s">
        <v>149</v>
      </c>
      <c r="E24" s="37">
        <v>2</v>
      </c>
      <c r="F24" s="37"/>
      <c r="G24" s="42">
        <v>550</v>
      </c>
      <c r="H24" s="48">
        <v>86</v>
      </c>
      <c r="I24" s="49"/>
      <c r="J24" s="52"/>
      <c r="N24" s="54"/>
    </row>
    <row r="25" spans="1:60">
      <c r="A25" s="47">
        <v>22</v>
      </c>
      <c r="B25" s="37" t="s">
        <v>47</v>
      </c>
      <c r="C25" s="37"/>
      <c r="D25" s="38" t="s">
        <v>149</v>
      </c>
      <c r="E25" s="37">
        <v>7</v>
      </c>
      <c r="F25" s="37"/>
      <c r="G25" s="44">
        <v>53</v>
      </c>
      <c r="H25" s="48">
        <v>4.25</v>
      </c>
      <c r="I25" s="50"/>
      <c r="J25" s="53"/>
      <c r="K25" s="41"/>
      <c r="L25" s="41"/>
      <c r="M25" s="41"/>
      <c r="N25" s="54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</row>
    <row r="26" spans="1:60">
      <c r="A26" s="47">
        <v>23</v>
      </c>
      <c r="B26" s="37" t="s">
        <v>43</v>
      </c>
      <c r="C26" s="37"/>
      <c r="D26" s="38"/>
      <c r="E26" s="37">
        <v>32</v>
      </c>
      <c r="F26" s="37"/>
      <c r="G26" s="44">
        <v>221</v>
      </c>
      <c r="H26" s="48" t="s">
        <v>150</v>
      </c>
      <c r="I26" s="49"/>
      <c r="J26" s="52"/>
      <c r="N26" s="54"/>
    </row>
    <row r="27" spans="1:60">
      <c r="A27" s="47">
        <v>24</v>
      </c>
      <c r="B27" s="37" t="s">
        <v>8</v>
      </c>
      <c r="C27" s="37"/>
      <c r="D27" s="38" t="s">
        <v>44</v>
      </c>
      <c r="E27" s="38" t="s">
        <v>151</v>
      </c>
      <c r="F27" s="37"/>
      <c r="G27" s="44">
        <v>86</v>
      </c>
      <c r="H27" s="48">
        <v>918</v>
      </c>
      <c r="I27" s="49"/>
      <c r="J27" s="52"/>
      <c r="N27" s="54"/>
    </row>
    <row r="28" spans="1:60">
      <c r="A28" s="47">
        <v>25</v>
      </c>
      <c r="B28" s="37" t="s">
        <v>155</v>
      </c>
      <c r="C28" s="37"/>
      <c r="D28" s="38" t="s">
        <v>44</v>
      </c>
      <c r="E28" s="38" t="s">
        <v>152</v>
      </c>
      <c r="F28" s="37"/>
      <c r="G28" s="44">
        <v>115.9</v>
      </c>
      <c r="H28" s="48">
        <v>460.2</v>
      </c>
      <c r="I28" s="49"/>
      <c r="J28" s="52"/>
      <c r="N28" s="54"/>
    </row>
    <row r="29" spans="1:60">
      <c r="A29" s="47">
        <v>26</v>
      </c>
      <c r="B29" s="37" t="s">
        <v>8</v>
      </c>
      <c r="C29" s="37"/>
      <c r="D29" s="38" t="s">
        <v>200</v>
      </c>
      <c r="E29" s="38" t="s">
        <v>153</v>
      </c>
      <c r="F29" s="37"/>
      <c r="G29" s="44">
        <v>310</v>
      </c>
      <c r="H29" s="48">
        <v>185</v>
      </c>
      <c r="I29" s="49"/>
      <c r="J29" s="52"/>
      <c r="N29" s="54"/>
    </row>
    <row r="30" spans="1:60" ht="15" customHeight="1">
      <c r="A30" s="47">
        <v>27</v>
      </c>
      <c r="B30" s="37" t="s">
        <v>8</v>
      </c>
      <c r="C30" s="37"/>
      <c r="D30" s="38" t="s">
        <v>197</v>
      </c>
      <c r="E30" s="38" t="s">
        <v>154</v>
      </c>
      <c r="F30" s="36"/>
      <c r="G30" s="42">
        <v>263</v>
      </c>
      <c r="H30" s="48" t="s">
        <v>132</v>
      </c>
      <c r="I30" s="49"/>
      <c r="J30" s="52"/>
      <c r="N30" s="54"/>
    </row>
    <row r="31" spans="1:60" ht="15" customHeight="1">
      <c r="A31" s="47">
        <v>28</v>
      </c>
      <c r="B31" s="37" t="s">
        <v>8</v>
      </c>
      <c r="C31" s="37"/>
      <c r="D31" s="38" t="s">
        <v>201</v>
      </c>
      <c r="E31" s="38" t="s">
        <v>203</v>
      </c>
      <c r="F31" s="36"/>
      <c r="G31" s="42">
        <v>40</v>
      </c>
      <c r="H31" s="48">
        <v>2106</v>
      </c>
      <c r="I31" s="49"/>
      <c r="J31" s="52"/>
      <c r="N31" s="54"/>
    </row>
    <row r="32" spans="1:60" ht="15" customHeight="1">
      <c r="A32" s="47">
        <v>29</v>
      </c>
      <c r="B32" s="37" t="s">
        <v>8</v>
      </c>
      <c r="C32" s="37"/>
      <c r="D32" s="38" t="s">
        <v>202</v>
      </c>
      <c r="E32" s="38" t="s">
        <v>204</v>
      </c>
      <c r="F32" s="36"/>
      <c r="G32" s="42">
        <v>3910</v>
      </c>
      <c r="H32" s="48">
        <v>56</v>
      </c>
      <c r="I32" s="49"/>
      <c r="J32" s="52"/>
      <c r="N32" s="54"/>
    </row>
    <row r="33" spans="1:14" ht="15" customHeight="1">
      <c r="A33" s="47">
        <v>30</v>
      </c>
      <c r="B33" s="37" t="s">
        <v>52</v>
      </c>
      <c r="C33" s="37"/>
      <c r="D33" s="38" t="s">
        <v>156</v>
      </c>
      <c r="E33" s="37"/>
      <c r="F33" s="36"/>
      <c r="G33" s="42">
        <v>60</v>
      </c>
      <c r="H33" s="48" t="s">
        <v>130</v>
      </c>
      <c r="I33" s="49"/>
      <c r="J33" s="52"/>
      <c r="N33" s="54"/>
    </row>
    <row r="34" spans="1:14" ht="15" customHeight="1">
      <c r="A34" s="47">
        <v>31</v>
      </c>
      <c r="B34" s="37" t="s">
        <v>52</v>
      </c>
      <c r="C34" s="37"/>
      <c r="D34" s="38" t="s">
        <v>157</v>
      </c>
      <c r="E34" s="37"/>
      <c r="F34" s="36"/>
      <c r="G34" s="42">
        <v>670</v>
      </c>
      <c r="H34" s="48" t="s">
        <v>158</v>
      </c>
      <c r="I34" s="49"/>
      <c r="J34" s="52"/>
      <c r="N34" s="54"/>
    </row>
    <row r="35" spans="1:14" ht="15" customHeight="1">
      <c r="A35" s="47">
        <v>32</v>
      </c>
      <c r="B35" s="37" t="s">
        <v>52</v>
      </c>
      <c r="C35" s="37"/>
      <c r="D35" s="38" t="s">
        <v>159</v>
      </c>
      <c r="E35" s="37"/>
      <c r="F35" s="36"/>
      <c r="G35" s="42">
        <v>2004</v>
      </c>
      <c r="H35" s="48" t="s">
        <v>160</v>
      </c>
      <c r="I35" s="49"/>
      <c r="J35" s="52"/>
      <c r="N35" s="54"/>
    </row>
    <row r="36" spans="1:14" ht="15" customHeight="1">
      <c r="A36" s="47">
        <v>33</v>
      </c>
      <c r="B36" s="37" t="s">
        <v>52</v>
      </c>
      <c r="C36" s="37"/>
      <c r="D36" s="38" t="s">
        <v>161</v>
      </c>
      <c r="E36" s="38" t="s">
        <v>161</v>
      </c>
      <c r="F36" s="36"/>
      <c r="G36" s="42">
        <v>15580</v>
      </c>
      <c r="H36" s="48" t="s">
        <v>162</v>
      </c>
      <c r="I36" s="49"/>
      <c r="J36" s="52"/>
    </row>
    <row r="37" spans="1:14" ht="15" customHeight="1">
      <c r="A37" s="47">
        <v>34</v>
      </c>
      <c r="B37" s="37" t="s">
        <v>52</v>
      </c>
      <c r="C37" s="37" t="s">
        <v>163</v>
      </c>
      <c r="D37" s="38" t="s">
        <v>164</v>
      </c>
      <c r="E37" s="37"/>
      <c r="F37" s="36"/>
      <c r="G37" s="42">
        <v>261</v>
      </c>
      <c r="H37" s="48">
        <v>248.26</v>
      </c>
      <c r="I37" s="49"/>
      <c r="J37" s="52"/>
    </row>
    <row r="38" spans="1:14" ht="15" customHeight="1">
      <c r="A38" s="47">
        <v>35</v>
      </c>
      <c r="B38" s="37" t="s">
        <v>47</v>
      </c>
      <c r="C38" s="37"/>
      <c r="D38" s="38" t="s">
        <v>165</v>
      </c>
      <c r="E38" s="37">
        <v>0.6</v>
      </c>
      <c r="F38" s="36"/>
      <c r="G38" s="42">
        <v>12270</v>
      </c>
      <c r="H38" s="48">
        <v>68</v>
      </c>
      <c r="I38" s="49"/>
      <c r="J38" s="52"/>
    </row>
    <row r="39" spans="1:14" ht="15" customHeight="1">
      <c r="A39" s="47">
        <v>36</v>
      </c>
      <c r="B39" s="37" t="s">
        <v>47</v>
      </c>
      <c r="C39" s="37"/>
      <c r="D39" s="38" t="s">
        <v>165</v>
      </c>
      <c r="E39" s="37">
        <v>1.5</v>
      </c>
      <c r="F39" s="36"/>
      <c r="G39" s="42">
        <v>430</v>
      </c>
      <c r="H39" s="48">
        <v>47.4</v>
      </c>
      <c r="I39" s="49"/>
      <c r="J39" s="52"/>
    </row>
    <row r="40" spans="1:14" ht="15" customHeight="1">
      <c r="A40" s="47">
        <v>37</v>
      </c>
      <c r="B40" s="37" t="s">
        <v>47</v>
      </c>
      <c r="C40" s="37"/>
      <c r="D40" s="38" t="s">
        <v>165</v>
      </c>
      <c r="E40" s="37">
        <v>1.6</v>
      </c>
      <c r="F40" s="36"/>
      <c r="G40" s="42">
        <v>4084</v>
      </c>
      <c r="H40" s="48">
        <v>210.5</v>
      </c>
      <c r="I40" s="49"/>
      <c r="J40" s="52"/>
    </row>
    <row r="41" spans="1:14" ht="15" customHeight="1">
      <c r="A41" s="47">
        <v>38</v>
      </c>
      <c r="B41" s="37" t="s">
        <v>47</v>
      </c>
      <c r="C41" s="37"/>
      <c r="D41" s="38" t="s">
        <v>166</v>
      </c>
      <c r="E41" s="37">
        <v>1.6</v>
      </c>
      <c r="F41" s="36"/>
      <c r="G41" s="42">
        <v>1400</v>
      </c>
      <c r="H41" s="48">
        <v>15</v>
      </c>
      <c r="I41" s="49"/>
      <c r="J41" s="52"/>
    </row>
    <row r="42" spans="1:14" ht="15" customHeight="1">
      <c r="A42" s="47">
        <v>39</v>
      </c>
      <c r="B42" s="37" t="s">
        <v>47</v>
      </c>
      <c r="C42" s="37"/>
      <c r="D42" s="38" t="s">
        <v>167</v>
      </c>
      <c r="E42" s="37">
        <v>1.8</v>
      </c>
      <c r="F42" s="36"/>
      <c r="G42" s="42">
        <v>60</v>
      </c>
      <c r="H42" s="48">
        <v>336.7</v>
      </c>
      <c r="I42" s="49"/>
      <c r="J42" s="52"/>
    </row>
    <row r="43" spans="1:14" ht="15" customHeight="1">
      <c r="A43" s="47">
        <v>40</v>
      </c>
      <c r="B43" s="37" t="s">
        <v>47</v>
      </c>
      <c r="C43" s="37"/>
      <c r="D43" s="38" t="s">
        <v>168</v>
      </c>
      <c r="E43" s="37">
        <v>3</v>
      </c>
      <c r="F43" s="36"/>
      <c r="G43" s="42">
        <v>115</v>
      </c>
      <c r="H43" s="48">
        <v>51.9</v>
      </c>
      <c r="I43" s="49"/>
      <c r="J43" s="52"/>
    </row>
    <row r="44" spans="1:14" ht="15" customHeight="1">
      <c r="A44" s="47">
        <v>41</v>
      </c>
      <c r="B44" s="37" t="s">
        <v>47</v>
      </c>
      <c r="C44" s="37"/>
      <c r="D44" s="38" t="s">
        <v>169</v>
      </c>
      <c r="E44" s="37">
        <v>5.4</v>
      </c>
      <c r="F44" s="36"/>
      <c r="G44" s="42">
        <v>50</v>
      </c>
      <c r="H44" s="48">
        <v>3789</v>
      </c>
      <c r="I44" s="49"/>
      <c r="J44" s="52"/>
    </row>
    <row r="45" spans="1:14" ht="15" customHeight="1">
      <c r="A45" s="47">
        <v>42</v>
      </c>
      <c r="B45" s="37" t="s">
        <v>47</v>
      </c>
      <c r="C45" s="37"/>
      <c r="D45" s="38" t="s">
        <v>170</v>
      </c>
      <c r="E45" s="37">
        <v>0.7</v>
      </c>
      <c r="F45" s="36"/>
      <c r="G45" s="42">
        <v>30</v>
      </c>
      <c r="H45" s="48">
        <v>2.48</v>
      </c>
      <c r="I45" s="49"/>
      <c r="J45" s="52"/>
    </row>
    <row r="46" spans="1:14" ht="15" customHeight="1">
      <c r="A46" s="47">
        <v>43</v>
      </c>
      <c r="B46" s="37" t="s">
        <v>47</v>
      </c>
      <c r="C46" s="37"/>
      <c r="D46" s="38" t="s">
        <v>171</v>
      </c>
      <c r="E46" s="37">
        <v>1.3</v>
      </c>
      <c r="F46" s="36"/>
      <c r="G46" s="42">
        <v>121</v>
      </c>
      <c r="H46" s="48">
        <v>26</v>
      </c>
      <c r="I46" s="49"/>
      <c r="J46" s="52"/>
    </row>
    <row r="47" spans="1:14" ht="15" customHeight="1">
      <c r="A47" s="47">
        <v>44</v>
      </c>
      <c r="B47" s="37" t="s">
        <v>173</v>
      </c>
      <c r="C47" s="37"/>
      <c r="D47" s="38" t="s">
        <v>172</v>
      </c>
      <c r="E47" s="37">
        <v>2</v>
      </c>
      <c r="F47" s="36"/>
      <c r="G47" s="42">
        <v>325</v>
      </c>
      <c r="H47" s="48">
        <v>7.1</v>
      </c>
      <c r="I47" s="49"/>
      <c r="J47" s="52"/>
    </row>
    <row r="48" spans="1:14" ht="15" customHeight="1">
      <c r="A48" s="47">
        <v>45</v>
      </c>
      <c r="B48" s="37" t="s">
        <v>95</v>
      </c>
      <c r="C48" s="37"/>
      <c r="D48" s="38" t="s">
        <v>174</v>
      </c>
      <c r="E48" s="37">
        <v>4.5</v>
      </c>
      <c r="F48" s="36"/>
      <c r="G48" s="42">
        <v>90</v>
      </c>
      <c r="H48" s="48">
        <v>113</v>
      </c>
      <c r="I48" s="49"/>
      <c r="J48" s="52"/>
    </row>
    <row r="49" spans="1:10" ht="15" customHeight="1">
      <c r="A49" s="47">
        <v>46</v>
      </c>
      <c r="B49" s="37" t="s">
        <v>117</v>
      </c>
      <c r="C49" s="37"/>
      <c r="D49" s="38" t="s">
        <v>50</v>
      </c>
      <c r="E49" s="37" t="s">
        <v>175</v>
      </c>
      <c r="F49" s="36"/>
      <c r="G49" s="42">
        <v>537.5</v>
      </c>
      <c r="H49" s="48">
        <v>54</v>
      </c>
      <c r="I49" s="49"/>
      <c r="J49" s="52"/>
    </row>
    <row r="50" spans="1:10" ht="15" customHeight="1">
      <c r="A50" s="47">
        <v>47</v>
      </c>
      <c r="B50" s="37" t="s">
        <v>95</v>
      </c>
      <c r="C50" s="37"/>
      <c r="D50" s="38" t="s">
        <v>174</v>
      </c>
      <c r="E50" s="37" t="s">
        <v>176</v>
      </c>
      <c r="F50" s="36"/>
      <c r="G50" s="42">
        <v>65</v>
      </c>
      <c r="H50" s="48">
        <v>108</v>
      </c>
      <c r="I50" s="49"/>
      <c r="J50" s="52"/>
    </row>
    <row r="51" spans="1:10" ht="15" customHeight="1">
      <c r="A51" s="47">
        <v>48</v>
      </c>
      <c r="B51" s="37" t="s">
        <v>95</v>
      </c>
      <c r="C51" s="37"/>
      <c r="D51" s="38" t="s">
        <v>178</v>
      </c>
      <c r="E51" s="37" t="s">
        <v>177</v>
      </c>
      <c r="F51" s="36"/>
      <c r="G51" s="42">
        <v>66</v>
      </c>
      <c r="H51" s="48">
        <v>96</v>
      </c>
      <c r="I51" s="49"/>
      <c r="J51" s="52"/>
    </row>
    <row r="52" spans="1:10" ht="15" customHeight="1">
      <c r="A52" s="47">
        <v>49</v>
      </c>
      <c r="B52" s="37" t="s">
        <v>95</v>
      </c>
      <c r="C52" s="37"/>
      <c r="D52" s="38" t="s">
        <v>64</v>
      </c>
      <c r="E52" s="37" t="s">
        <v>179</v>
      </c>
      <c r="F52" s="36"/>
      <c r="G52" s="42">
        <v>169</v>
      </c>
      <c r="H52" s="48">
        <v>911</v>
      </c>
      <c r="I52" s="49"/>
      <c r="J52" s="52"/>
    </row>
    <row r="53" spans="1:10" ht="15" customHeight="1">
      <c r="A53" s="47">
        <v>50</v>
      </c>
      <c r="B53" s="37" t="s">
        <v>209</v>
      </c>
      <c r="C53" s="37"/>
      <c r="D53" s="38" t="s">
        <v>180</v>
      </c>
      <c r="E53" s="37">
        <v>140</v>
      </c>
      <c r="F53" s="36"/>
      <c r="G53" s="42">
        <v>1100</v>
      </c>
      <c r="H53" s="48">
        <v>172</v>
      </c>
      <c r="I53" s="49"/>
      <c r="J53" s="52"/>
    </row>
    <row r="54" spans="1:10">
      <c r="A54" s="47">
        <v>51</v>
      </c>
      <c r="B54" s="37" t="s">
        <v>117</v>
      </c>
      <c r="C54" s="37"/>
      <c r="D54" s="38" t="s">
        <v>205</v>
      </c>
      <c r="E54" s="37">
        <v>5</v>
      </c>
      <c r="F54" s="37"/>
      <c r="G54" s="44">
        <v>367.31</v>
      </c>
      <c r="H54" s="48">
        <v>192</v>
      </c>
      <c r="I54" s="49"/>
      <c r="J54" s="52"/>
    </row>
    <row r="55" spans="1:10">
      <c r="A55" s="47">
        <v>52</v>
      </c>
      <c r="B55" s="37" t="s">
        <v>117</v>
      </c>
      <c r="C55" s="37"/>
      <c r="D55" s="38" t="s">
        <v>205</v>
      </c>
      <c r="E55" s="37">
        <v>8</v>
      </c>
      <c r="F55" s="37"/>
      <c r="G55" s="44">
        <v>574.45000000000005</v>
      </c>
      <c r="H55" s="48">
        <v>494</v>
      </c>
      <c r="I55" s="49"/>
      <c r="J55" s="52"/>
    </row>
    <row r="56" spans="1:10">
      <c r="A56" s="47">
        <v>53</v>
      </c>
      <c r="B56" s="37" t="s">
        <v>8</v>
      </c>
      <c r="C56" s="37"/>
      <c r="D56" s="38" t="s">
        <v>207</v>
      </c>
      <c r="E56" s="37" t="s">
        <v>206</v>
      </c>
      <c r="F56" s="37"/>
      <c r="G56" s="44">
        <v>178.2</v>
      </c>
      <c r="H56" s="48">
        <v>92</v>
      </c>
      <c r="I56" s="49"/>
      <c r="J56" s="52"/>
    </row>
    <row r="57" spans="1:10" ht="15" customHeight="1">
      <c r="A57" s="47">
        <v>54</v>
      </c>
      <c r="B57" s="37" t="s">
        <v>7</v>
      </c>
      <c r="C57" s="37"/>
      <c r="D57" s="38" t="s">
        <v>78</v>
      </c>
      <c r="E57" s="37">
        <v>32</v>
      </c>
      <c r="F57" s="36"/>
      <c r="G57" s="42">
        <v>417</v>
      </c>
      <c r="H57" s="48">
        <v>126</v>
      </c>
      <c r="I57" s="49"/>
      <c r="J57" s="52"/>
    </row>
    <row r="58" spans="1:10" ht="15" customHeight="1">
      <c r="A58" s="47">
        <v>55</v>
      </c>
      <c r="B58" s="37" t="s">
        <v>8</v>
      </c>
      <c r="C58" s="37"/>
      <c r="D58" s="38" t="s">
        <v>205</v>
      </c>
      <c r="E58" s="37" t="s">
        <v>208</v>
      </c>
      <c r="F58" s="36"/>
      <c r="G58" s="42">
        <v>33</v>
      </c>
      <c r="H58" s="48">
        <v>696</v>
      </c>
      <c r="I58" s="49"/>
      <c r="J58" s="52"/>
    </row>
    <row r="59" spans="1:10" ht="15" customHeight="1">
      <c r="A59" s="47">
        <v>56</v>
      </c>
      <c r="B59" s="37" t="s">
        <v>8</v>
      </c>
      <c r="C59" s="37"/>
      <c r="D59" s="38" t="s">
        <v>78</v>
      </c>
      <c r="E59" s="37" t="s">
        <v>181</v>
      </c>
      <c r="F59" s="36"/>
      <c r="G59" s="42">
        <v>5054</v>
      </c>
      <c r="H59" s="48">
        <v>139</v>
      </c>
      <c r="I59" s="49"/>
      <c r="J59" s="52"/>
    </row>
    <row r="60" spans="1:10" ht="15" customHeight="1">
      <c r="A60" s="47">
        <v>57</v>
      </c>
      <c r="B60" s="37" t="s">
        <v>155</v>
      </c>
      <c r="C60" s="37"/>
      <c r="D60" s="38" t="s">
        <v>78</v>
      </c>
      <c r="E60" s="37" t="s">
        <v>182</v>
      </c>
      <c r="F60" s="36"/>
      <c r="G60" s="42">
        <v>2902.3</v>
      </c>
      <c r="H60" s="48">
        <v>37</v>
      </c>
      <c r="I60" s="49"/>
      <c r="J60" s="52"/>
    </row>
    <row r="61" spans="1:10" ht="15" customHeight="1">
      <c r="A61" s="47">
        <v>58</v>
      </c>
      <c r="B61" s="37" t="s">
        <v>7</v>
      </c>
      <c r="C61" s="37"/>
      <c r="D61" s="38" t="s">
        <v>207</v>
      </c>
      <c r="E61" s="37">
        <v>130</v>
      </c>
      <c r="F61" s="36"/>
      <c r="G61" s="42">
        <v>766</v>
      </c>
      <c r="H61" s="48">
        <v>116</v>
      </c>
      <c r="I61" s="49"/>
      <c r="J61" s="52"/>
    </row>
    <row r="62" spans="1:10" ht="15" customHeight="1">
      <c r="A62" s="47">
        <v>59</v>
      </c>
      <c r="B62" s="37" t="s">
        <v>7</v>
      </c>
      <c r="C62" s="37"/>
      <c r="D62" s="38" t="s">
        <v>78</v>
      </c>
      <c r="E62" s="37">
        <v>130</v>
      </c>
      <c r="F62" s="36"/>
      <c r="G62" s="42">
        <v>1794</v>
      </c>
      <c r="H62" s="48">
        <v>310</v>
      </c>
      <c r="I62" s="49"/>
      <c r="J62" s="52"/>
    </row>
    <row r="63" spans="1:10" ht="15" customHeight="1">
      <c r="A63" s="47">
        <v>60</v>
      </c>
      <c r="B63" s="37" t="s">
        <v>8</v>
      </c>
      <c r="C63" s="37"/>
      <c r="D63" s="37" t="s">
        <v>210</v>
      </c>
      <c r="E63" s="38" t="s">
        <v>183</v>
      </c>
      <c r="F63" s="36"/>
      <c r="G63" s="42">
        <v>4229</v>
      </c>
      <c r="H63" s="48" t="s">
        <v>129</v>
      </c>
      <c r="I63" s="49"/>
      <c r="J63" s="52"/>
    </row>
    <row r="64" spans="1:10" ht="15" customHeight="1">
      <c r="A64" s="47">
        <v>61</v>
      </c>
      <c r="B64" s="37" t="s">
        <v>8</v>
      </c>
      <c r="C64" s="37"/>
      <c r="D64" s="37" t="s">
        <v>210</v>
      </c>
      <c r="E64" s="38" t="s">
        <v>184</v>
      </c>
      <c r="F64" s="36"/>
      <c r="G64" s="42">
        <v>4.25</v>
      </c>
      <c r="H64" s="48" t="s">
        <v>185</v>
      </c>
      <c r="I64" s="49"/>
      <c r="J64" s="52"/>
    </row>
    <row r="65" spans="1:60" ht="15" customHeight="1">
      <c r="A65" s="47">
        <v>62</v>
      </c>
      <c r="B65" s="37" t="s">
        <v>7</v>
      </c>
      <c r="C65" s="37"/>
      <c r="D65" s="38" t="s">
        <v>187</v>
      </c>
      <c r="E65" s="37">
        <v>40</v>
      </c>
      <c r="F65" s="36"/>
      <c r="G65" s="42">
        <v>54</v>
      </c>
      <c r="H65" s="48">
        <v>208</v>
      </c>
      <c r="I65" s="49"/>
      <c r="J65" s="52"/>
    </row>
    <row r="66" spans="1:60" ht="15" customHeight="1">
      <c r="A66" s="47">
        <v>63</v>
      </c>
      <c r="B66" s="37" t="s">
        <v>7</v>
      </c>
      <c r="C66" s="37"/>
      <c r="D66" s="38" t="s">
        <v>186</v>
      </c>
      <c r="E66" s="37">
        <v>48</v>
      </c>
      <c r="F66" s="36"/>
      <c r="G66" s="42">
        <v>71</v>
      </c>
      <c r="H66" s="48">
        <v>40</v>
      </c>
      <c r="I66" s="49"/>
      <c r="J66" s="52"/>
    </row>
    <row r="67" spans="1:60" ht="15" customHeight="1">
      <c r="A67" s="47">
        <v>64</v>
      </c>
      <c r="B67" s="37" t="s">
        <v>7</v>
      </c>
      <c r="C67" s="37"/>
      <c r="D67" s="38" t="s">
        <v>188</v>
      </c>
      <c r="E67" s="37">
        <v>50</v>
      </c>
      <c r="F67" s="36"/>
      <c r="G67" s="42">
        <v>40</v>
      </c>
      <c r="H67" s="48">
        <v>2356</v>
      </c>
      <c r="I67" s="49"/>
      <c r="J67" s="52"/>
    </row>
    <row r="68" spans="1:60" ht="15" customHeight="1">
      <c r="A68" s="47">
        <v>65</v>
      </c>
      <c r="B68" s="37" t="s">
        <v>7</v>
      </c>
      <c r="C68" s="37"/>
      <c r="D68" s="38" t="s">
        <v>189</v>
      </c>
      <c r="E68" s="37">
        <v>50</v>
      </c>
      <c r="F68" s="36"/>
      <c r="G68" s="42">
        <v>133</v>
      </c>
      <c r="H68" s="48">
        <v>60</v>
      </c>
      <c r="I68" s="49"/>
      <c r="J68" s="52"/>
    </row>
    <row r="69" spans="1:60" ht="15" customHeight="1">
      <c r="A69" s="47">
        <v>66</v>
      </c>
      <c r="B69" s="37" t="s">
        <v>7</v>
      </c>
      <c r="C69" s="37"/>
      <c r="D69" s="37" t="s">
        <v>92</v>
      </c>
      <c r="E69" s="38" t="s">
        <v>190</v>
      </c>
      <c r="F69" s="36"/>
      <c r="G69" s="42">
        <v>164</v>
      </c>
      <c r="H69" s="48">
        <v>14617</v>
      </c>
      <c r="I69" s="49"/>
      <c r="J69" s="52"/>
    </row>
    <row r="70" spans="1:60">
      <c r="A70" s="47">
        <v>67</v>
      </c>
      <c r="B70" s="37" t="s">
        <v>7</v>
      </c>
      <c r="C70" s="37"/>
      <c r="D70" s="37">
        <v>45</v>
      </c>
      <c r="E70" s="37">
        <v>56</v>
      </c>
      <c r="F70" s="37"/>
      <c r="G70" s="44">
        <v>169</v>
      </c>
      <c r="H70" s="48">
        <v>1398</v>
      </c>
      <c r="I70" s="50"/>
      <c r="J70" s="5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</row>
    <row r="71" spans="1:60">
      <c r="A71" s="47">
        <v>68</v>
      </c>
      <c r="B71" s="37" t="s">
        <v>7</v>
      </c>
      <c r="C71" s="37"/>
      <c r="D71" s="37" t="s">
        <v>191</v>
      </c>
      <c r="E71" s="37">
        <v>60</v>
      </c>
      <c r="F71" s="37"/>
      <c r="G71" s="44">
        <v>3180</v>
      </c>
      <c r="H71" s="48">
        <v>5078</v>
      </c>
      <c r="I71" s="50"/>
      <c r="J71" s="5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</row>
    <row r="72" spans="1:60">
      <c r="A72" s="47">
        <v>69</v>
      </c>
      <c r="B72" s="37" t="s">
        <v>7</v>
      </c>
      <c r="C72" s="37"/>
      <c r="D72" s="37" t="s">
        <v>192</v>
      </c>
      <c r="E72" s="37">
        <v>60</v>
      </c>
      <c r="F72" s="37"/>
      <c r="G72" s="44">
        <v>3317</v>
      </c>
      <c r="H72" s="48">
        <v>4366</v>
      </c>
      <c r="I72" s="50"/>
      <c r="J72" s="53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</row>
    <row r="73" spans="1:60">
      <c r="A73" s="47">
        <v>70</v>
      </c>
      <c r="B73" s="37" t="s">
        <v>7</v>
      </c>
      <c r="C73" s="37"/>
      <c r="D73" s="37">
        <v>45</v>
      </c>
      <c r="E73" s="37">
        <v>60</v>
      </c>
      <c r="F73" s="37"/>
      <c r="G73" s="44">
        <v>73.900000000000006</v>
      </c>
      <c r="H73" s="48">
        <v>159</v>
      </c>
      <c r="I73" s="50"/>
      <c r="J73" s="5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</row>
    <row r="74" spans="1:60">
      <c r="A74" s="47">
        <v>71</v>
      </c>
      <c r="B74" s="37" t="s">
        <v>7</v>
      </c>
      <c r="C74" s="37"/>
      <c r="D74" s="37">
        <v>60</v>
      </c>
      <c r="E74" s="37">
        <v>60</v>
      </c>
      <c r="F74" s="37"/>
      <c r="G74" s="44">
        <v>131</v>
      </c>
      <c r="H74" s="48">
        <v>54</v>
      </c>
      <c r="I74" s="50"/>
      <c r="J74" s="53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</row>
    <row r="75" spans="1:60">
      <c r="A75" s="47">
        <v>72</v>
      </c>
      <c r="B75" s="37" t="s">
        <v>7</v>
      </c>
      <c r="C75" s="37"/>
      <c r="D75" s="37" t="s">
        <v>94</v>
      </c>
      <c r="E75" s="38" t="s">
        <v>193</v>
      </c>
      <c r="F75" s="37"/>
      <c r="G75" s="44">
        <v>11</v>
      </c>
      <c r="H75" s="48">
        <v>526</v>
      </c>
      <c r="I75" s="50"/>
      <c r="J75" s="5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</row>
    <row r="76" spans="1:60" ht="15" customHeight="1">
      <c r="A76" s="47">
        <v>73</v>
      </c>
      <c r="B76" s="37" t="s">
        <v>7</v>
      </c>
      <c r="C76" s="37"/>
      <c r="D76" s="38" t="s">
        <v>194</v>
      </c>
      <c r="E76" s="37">
        <v>12</v>
      </c>
      <c r="F76" s="36"/>
      <c r="G76" s="42">
        <v>128.43</v>
      </c>
      <c r="H76" s="48">
        <v>60</v>
      </c>
      <c r="I76" s="49"/>
      <c r="J76" s="52"/>
    </row>
    <row r="77" spans="1:60" ht="15" customHeight="1">
      <c r="A77" s="47">
        <v>74</v>
      </c>
      <c r="B77" s="37" t="s">
        <v>7</v>
      </c>
      <c r="C77" s="37"/>
      <c r="D77" s="38" t="s">
        <v>195</v>
      </c>
      <c r="E77" s="37">
        <v>14</v>
      </c>
      <c r="F77" s="36"/>
      <c r="G77" s="42">
        <v>390</v>
      </c>
      <c r="H77" s="48">
        <v>98</v>
      </c>
      <c r="I77" s="49"/>
      <c r="J77" s="52"/>
    </row>
    <row r="78" spans="1:60" ht="15" customHeight="1">
      <c r="A78" s="47">
        <v>75</v>
      </c>
      <c r="B78" s="37" t="s">
        <v>7</v>
      </c>
      <c r="C78" s="37"/>
      <c r="D78" s="38" t="s">
        <v>211</v>
      </c>
      <c r="E78" s="37">
        <v>30</v>
      </c>
      <c r="F78" s="36"/>
      <c r="G78" s="42">
        <v>358.67</v>
      </c>
      <c r="H78" s="48">
        <v>325</v>
      </c>
      <c r="I78" s="49"/>
      <c r="J78" s="52"/>
    </row>
    <row r="79" spans="1:60" ht="15" customHeight="1">
      <c r="A79" s="47">
        <v>76</v>
      </c>
      <c r="B79" s="37" t="s">
        <v>7</v>
      </c>
      <c r="C79" s="37"/>
      <c r="D79" s="38" t="s">
        <v>212</v>
      </c>
      <c r="E79" s="37">
        <v>50</v>
      </c>
      <c r="F79" s="36"/>
      <c r="G79" s="42">
        <v>2364</v>
      </c>
      <c r="H79" s="48">
        <v>312.5</v>
      </c>
      <c r="I79" s="49"/>
      <c r="J79" s="52"/>
    </row>
    <row r="80" spans="1:60" ht="15" customHeight="1">
      <c r="A80" s="47">
        <v>77</v>
      </c>
      <c r="B80" s="37" t="s">
        <v>7</v>
      </c>
      <c r="C80" s="37"/>
      <c r="D80" s="38" t="s">
        <v>91</v>
      </c>
      <c r="E80" s="37">
        <v>80</v>
      </c>
      <c r="F80" s="36"/>
      <c r="G80" s="42">
        <v>465</v>
      </c>
      <c r="H80" s="48">
        <v>1171</v>
      </c>
      <c r="I80" s="49"/>
      <c r="J80" s="52"/>
    </row>
    <row r="81" spans="1:10" ht="15" customHeight="1">
      <c r="A81" s="47">
        <v>78</v>
      </c>
      <c r="B81" s="37" t="s">
        <v>7</v>
      </c>
      <c r="C81" s="37"/>
      <c r="D81" s="38" t="s">
        <v>195</v>
      </c>
      <c r="E81" s="37">
        <v>12</v>
      </c>
      <c r="F81" s="36"/>
      <c r="G81" s="42">
        <v>521</v>
      </c>
      <c r="H81" s="48">
        <v>30</v>
      </c>
      <c r="I81" s="49"/>
      <c r="J81" s="52"/>
    </row>
    <row r="82" spans="1:10" ht="15" customHeight="1">
      <c r="A82" s="47">
        <v>79</v>
      </c>
      <c r="B82" s="37" t="s">
        <v>7</v>
      </c>
      <c r="C82" s="37"/>
      <c r="D82" s="38" t="s">
        <v>196</v>
      </c>
      <c r="E82" s="37">
        <v>48</v>
      </c>
      <c r="F82" s="36"/>
      <c r="G82" s="42">
        <v>100</v>
      </c>
      <c r="H82" s="48">
        <v>2094</v>
      </c>
      <c r="I82" s="49"/>
      <c r="J82" s="52"/>
    </row>
    <row r="83" spans="1:10" ht="15" customHeight="1">
      <c r="A83" s="47">
        <v>80</v>
      </c>
      <c r="B83" s="37" t="s">
        <v>7</v>
      </c>
      <c r="C83" s="37"/>
      <c r="D83" s="38" t="s">
        <v>213</v>
      </c>
      <c r="E83" s="37">
        <v>50</v>
      </c>
      <c r="F83" s="36"/>
      <c r="G83" s="45">
        <v>110</v>
      </c>
      <c r="H83" s="48">
        <v>40</v>
      </c>
      <c r="I83" s="49"/>
      <c r="J83" s="52"/>
    </row>
    <row r="84" spans="1:10" ht="15" customHeight="1">
      <c r="A84" s="47">
        <v>81</v>
      </c>
      <c r="B84" s="37"/>
      <c r="C84" s="37"/>
      <c r="D84" s="38"/>
      <c r="E84" s="37"/>
      <c r="F84" s="36"/>
      <c r="G84" s="42">
        <v>3627</v>
      </c>
      <c r="H84" s="48"/>
      <c r="I84" s="49"/>
      <c r="J84" s="52"/>
    </row>
    <row r="85" spans="1:10">
      <c r="B85" s="39" t="s">
        <v>128</v>
      </c>
      <c r="C85" s="69"/>
      <c r="D85" s="69"/>
    </row>
    <row r="86" spans="1:10" ht="20.25">
      <c r="A86" s="57"/>
      <c r="B86" s="76" t="s">
        <v>214</v>
      </c>
      <c r="C86" s="76"/>
      <c r="D86" s="76"/>
      <c r="E86" s="76"/>
      <c r="F86" s="76"/>
      <c r="G86" s="76"/>
      <c r="H86" s="76"/>
      <c r="I86" s="76"/>
      <c r="J86" s="76"/>
    </row>
  </sheetData>
  <mergeCells count="3">
    <mergeCell ref="C85:D85"/>
    <mergeCell ref="A1:J2"/>
    <mergeCell ref="B86:J86"/>
  </mergeCells>
  <phoneticPr fontId="6" type="noConversion"/>
  <conditionalFormatting sqref="G57:G69 G76:G84 G13:G17 G30:G53 G3:G10 H3">
    <cfRule type="cellIs" dxfId="2" priority="1" stopIfTrue="1" operator="lessThanOrEqual">
      <formula>500</formula>
    </cfRule>
    <cfRule type="cellIs" dxfId="1" priority="2" stopIfTrue="1" operator="greaterThan">
      <formula>500</formula>
    </cfRule>
  </conditionalFormatting>
  <conditionalFormatting sqref="G54:G56 G70:G75 G18:G29 G11:G12">
    <cfRule type="cellIs" dxfId="0" priority="3" stopIfTrue="1" operator="greaterThan">
      <formula>500</formula>
    </cfRule>
  </conditionalFormatting>
  <pageMargins left="0.24" right="0.24" top="0.2" bottom="0.37" header="0.28999999999999998" footer="0.5"/>
  <pageSetup paperSize="9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01.12.06</vt:lpstr>
      <vt:lpstr>01.01.07</vt:lpstr>
      <vt:lpstr>01.02.07</vt:lpstr>
      <vt:lpstr>01.03.07</vt:lpstr>
      <vt:lpstr>01.12.2022 г.</vt:lpstr>
      <vt:lpstr>'01.12.06'!Область_печати</vt:lpstr>
    </vt:vector>
  </TitlesOfParts>
  <Company>AGU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ozei</dc:creator>
  <cp:lastModifiedBy>UMIS</cp:lastModifiedBy>
  <cp:lastPrinted>2018-08-20T12:31:20Z</cp:lastPrinted>
  <dcterms:created xsi:type="dcterms:W3CDTF">2004-03-23T14:45:38Z</dcterms:created>
  <dcterms:modified xsi:type="dcterms:W3CDTF">2022-12-14T12:52:06Z</dcterms:modified>
</cp:coreProperties>
</file>